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K:\Weatherization\2022 RFB's\RFB#04-2922 Water Heater Repair and Miscellaneous Plumbing Repair\"/>
    </mc:Choice>
  </mc:AlternateContent>
  <xr:revisionPtr revIDLastSave="0" documentId="8_{35F272AB-D59C-4FB1-99FC-BB8C64AC37EC}" xr6:coauthVersionLast="36" xr6:coauthVersionMax="36" xr10:uidLastSave="{00000000-0000-0000-0000-000000000000}"/>
  <bookViews>
    <workbookView xWindow="-120" yWindow="-120" windowWidth="19440" windowHeight="15000" xr2:uid="{00000000-000D-0000-FFFF-FFFF00000000}"/>
  </bookViews>
  <sheets>
    <sheet name="Plumbing RFB Cats. 1-5" sheetId="2" r:id="rId1"/>
  </sheets>
  <definedNames>
    <definedName name="_xlnm.Print_Area" localSheetId="0">'Plumbing RFB Cats. 1-5'!$A$1:$M$102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M67" i="2" l="1"/>
  <c r="M95" i="2" l="1"/>
  <c r="M94" i="2"/>
  <c r="M93" i="2"/>
  <c r="M92" i="2"/>
  <c r="M91" i="2"/>
  <c r="M90" i="2"/>
  <c r="M89" i="2"/>
  <c r="M88" i="2"/>
  <c r="M82" i="2"/>
  <c r="M81" i="2"/>
  <c r="M80" i="2"/>
  <c r="M76" i="2"/>
  <c r="M75" i="2"/>
  <c r="M74" i="2"/>
  <c r="M73" i="2"/>
  <c r="M72" i="2"/>
  <c r="M71" i="2"/>
  <c r="M70" i="2"/>
  <c r="M69" i="2"/>
  <c r="M68" i="2"/>
  <c r="M36" i="2"/>
  <c r="M32" i="2"/>
  <c r="K41" i="2" l="1"/>
  <c r="K100" i="2" s="1"/>
  <c r="K102" i="2" s="1"/>
  <c r="M79" i="2"/>
  <c r="M78" i="2" l="1"/>
  <c r="K97" i="2" s="1"/>
</calcChain>
</file>

<file path=xl/sharedStrings.xml><?xml version="1.0" encoding="utf-8"?>
<sst xmlns="http://schemas.openxmlformats.org/spreadsheetml/2006/main" count="194" uniqueCount="98">
  <si>
    <t>Signature</t>
  </si>
  <si>
    <t>Date</t>
  </si>
  <si>
    <t>The full bid/standard installation price includes all of the following:</t>
  </si>
  <si>
    <t>Brand and Model Number</t>
  </si>
  <si>
    <t>Unit Price</t>
  </si>
  <si>
    <t>Est. Qty</t>
  </si>
  <si>
    <t>Sub Total</t>
  </si>
  <si>
    <t>$</t>
  </si>
  <si>
    <r>
      <t>COUNTY BID ON; City</t>
    </r>
    <r>
      <rPr>
        <b/>
        <sz val="14"/>
        <rFont val="Arial"/>
        <family val="2"/>
      </rPr>
      <t xml:space="preserve"> of Milwaukee only</t>
    </r>
  </si>
  <si>
    <t>1.</t>
  </si>
  <si>
    <t>6.</t>
  </si>
  <si>
    <t>7.</t>
  </si>
  <si>
    <t>/hr</t>
  </si>
  <si>
    <t>2.</t>
  </si>
  <si>
    <t>3.</t>
  </si>
  <si>
    <t>4.</t>
  </si>
  <si>
    <t>5.</t>
  </si>
  <si>
    <t>8.</t>
  </si>
  <si>
    <t>9.</t>
  </si>
  <si>
    <t>10.</t>
  </si>
  <si>
    <t>11.</t>
  </si>
  <si>
    <t>12.</t>
  </si>
  <si>
    <t>13.</t>
  </si>
  <si>
    <t>14.</t>
  </si>
  <si>
    <t>15.</t>
  </si>
  <si>
    <t>16.</t>
  </si>
  <si>
    <t>17.</t>
  </si>
  <si>
    <t>18.</t>
  </si>
  <si>
    <t>19.</t>
  </si>
  <si>
    <t>20.</t>
  </si>
  <si>
    <t>21.</t>
  </si>
  <si>
    <t>22.</t>
  </si>
  <si>
    <t>Total unit price CATEGORY #4</t>
  </si>
  <si>
    <t>Re-vent existing water heater with 4” rigid vent pipe.</t>
  </si>
  <si>
    <t>No Charge</t>
  </si>
  <si>
    <t>Replace Pressure Relief Valve</t>
  </si>
  <si>
    <t>/LF.</t>
  </si>
  <si>
    <t>/EA.</t>
  </si>
  <si>
    <t>%</t>
  </si>
  <si>
    <t>Add wye connector and 4" rigid pipe to additional combustion appliance.</t>
  </si>
  <si>
    <t>Gas leak repair per Gas Leak Protocol</t>
  </si>
  <si>
    <t>Cap unused gas line</t>
  </si>
  <si>
    <t>Replace/add 1/2" gas cock</t>
  </si>
  <si>
    <t>Add Pressure Relief Valve pipe (discharge 2-6 inches from floor)</t>
  </si>
  <si>
    <t>Install/replace 3/4" water supply (includes fittings and connections). Includes shutting off water and purging system. Contractor is required to clean out all aerators throughout the building upon restoration of the water system to ensure proper flow.</t>
  </si>
  <si>
    <t>Install/replace 1/2" water supply (includes fittings and connections). Includes shutting off water and purging system. Contractor is required to clean out all aerators throughout the building upon restoration of the water system to ensure proper flow.</t>
  </si>
  <si>
    <t>Replace shut off valve, 1/2" or 3/4" includes shutting off water and purging system. Contractor is required to clean out all aerators throughout the building upon restoration of the water system to ensure proper flow.</t>
  </si>
  <si>
    <t>All items listed below include material &amp; labor costs in addition to a trip charge. Trip charge is not applicable if a water heater replacement is part of the scope of work.</t>
  </si>
  <si>
    <t>Grand Total Of All Bid Categories</t>
  </si>
  <si>
    <t xml:space="preserve">CATEGORY # 4 Miscellaneous </t>
  </si>
  <si>
    <t>Total unit price CATEGORY  #1</t>
  </si>
  <si>
    <t>CATEGORY # 4 Miscellaneous continued</t>
  </si>
  <si>
    <t>Install 1/2" black gas pipe per linear foot (includes fittings and connections)</t>
  </si>
  <si>
    <t>Install 1" black gas pipe per linear foot (includes fittings and connections)</t>
  </si>
  <si>
    <t>Install 3/4" black gas pipe per linear foot (includes fittings and connections)</t>
  </si>
  <si>
    <t>Install CSST gas line with proper bonding when directed by SDC</t>
  </si>
  <si>
    <t>CATEGORY # 3 ELECTRIC WATER HEATERS  (Informational Pricing)</t>
  </si>
  <si>
    <t>COST SHEET BID REQUIREMENTS:</t>
  </si>
  <si>
    <r>
      <t xml:space="preserve">1.  Bidders are required to bid on all line items in </t>
    </r>
    <r>
      <rPr>
        <b/>
        <u/>
        <sz val="10"/>
        <rFont val="Arial"/>
        <family val="2"/>
      </rPr>
      <t>all</t>
    </r>
    <r>
      <rPr>
        <sz val="10"/>
        <rFont val="Arial"/>
        <family val="2"/>
      </rPr>
      <t xml:space="preserve"> categories.</t>
    </r>
  </si>
  <si>
    <t>NOTES:</t>
  </si>
  <si>
    <t>Printed name / Title</t>
  </si>
  <si>
    <t>1.  Informational Pricing - these bid prices will not be included in the totals due to limited occurrences of these items. See Request For Bid (RFB), 1.3 Definitions.</t>
  </si>
  <si>
    <t>2.  See RFB, 4.5, Method of Award.</t>
  </si>
  <si>
    <t>4.  Agency may request additional quotes from successful bidder(s) for subsequent special projects.</t>
  </si>
  <si>
    <t>5.  Estimated Quantities are based on past history.  This is not a guarantee of actual quantities, but is a basis to determine the lowest responsible bidder.</t>
  </si>
  <si>
    <t>2.  All pages of this cost sheet must be submitted as part of bid.</t>
  </si>
  <si>
    <t>5.  STANDARD INSTALLATION:  All Per Unit Bid prices for water heater replacements must include all materials and labor for a “standard” installation, according to manufacturer’s specifications and the technical specifications of this RFB.</t>
  </si>
  <si>
    <t>7.  Do not alter the structure of this cost sheet - simply enter all line item prices.</t>
  </si>
  <si>
    <t xml:space="preserve">Vendor Name </t>
  </si>
  <si>
    <t>Chimney liner up to 25’, new 4” rigid pipe connected to combustion appliance, liner and chimney cap. Patch any additional chimney penetrations.</t>
  </si>
  <si>
    <t>Chimney liner up to 35’, new 4” rigid pipe connected to combustion appliance, liner and chimney cap. Patch any additional chimney penetrations.</t>
  </si>
  <si>
    <t>Chimney liner up to 50’, new 4” rigid pipe connected to combustion appliance, liner and chimney cap. Patch any additional chimney penetrations.</t>
  </si>
  <si>
    <t>Add 1/2" drop leg to existing black gas pipe or CSST</t>
  </si>
  <si>
    <r>
      <t>The Agency Estimates that over the contract year there may be aproximately $3000 worth of materials used that are not included on this bid. Please provide your</t>
    </r>
    <r>
      <rPr>
        <sz val="10"/>
        <rFont val="Arial"/>
        <family val="2"/>
      </rPr>
      <t xml:space="preserve">                                  </t>
    </r>
    <r>
      <rPr>
        <b/>
        <sz val="10"/>
        <rFont val="Arial"/>
        <family val="2"/>
      </rPr>
      <t>Percent Mark-up on materials not included in this bid, enter whole number:</t>
    </r>
  </si>
  <si>
    <t>6.  ADDITIONAL WORK:  Additional work not included in the Per Unit Price or specified in the miscellaneous sections will be billed on a material and labor basis, according to the labor rate and material mark-up percentage in your bid.  All additional work, and associated charges, must be approved by the Agency prior to performance of such work.</t>
  </si>
  <si>
    <t>1-5 leaks</t>
  </si>
  <si>
    <t>6+ leaks</t>
  </si>
  <si>
    <t>Total unit price CATEGORY #1</t>
  </si>
  <si>
    <t>CATEGORY # 2 CONVENTIONAL WATER HEATERS (Informational Pricing)</t>
  </si>
  <si>
    <r>
      <t>Electric min. .95 EF/.93 UEF</t>
    </r>
    <r>
      <rPr>
        <vertAlign val="superscript"/>
        <sz val="10"/>
        <rFont val="Arial"/>
        <family val="2"/>
      </rPr>
      <t>3</t>
    </r>
    <r>
      <rPr>
        <sz val="10"/>
        <rFont val="Arial"/>
        <family val="2"/>
      </rPr>
      <t xml:space="preserve"> </t>
    </r>
    <r>
      <rPr>
        <b/>
        <sz val="10"/>
        <rFont val="Arial"/>
        <family val="2"/>
      </rPr>
      <t>40 gal. including electrical connection</t>
    </r>
  </si>
  <si>
    <t>CATEGORY # 1 POWER VENTED WATER HEATERS</t>
  </si>
  <si>
    <t>4.  BRAND NAME/MODEL #:  Complete brand names and model numbers are required for each appliance. Only one brand name and model number per appliance may be entered into the cost sheet.  A product data specification sheet must be provided for each referenced appliance.</t>
  </si>
  <si>
    <r>
      <t xml:space="preserve">3.  </t>
    </r>
    <r>
      <rPr>
        <b/>
        <sz val="10"/>
        <rFont val="Arial"/>
        <family val="2"/>
      </rPr>
      <t>Do not include</t>
    </r>
    <r>
      <rPr>
        <sz val="10"/>
        <rFont val="Arial"/>
        <family val="2"/>
      </rPr>
      <t xml:space="preserve"> required Permits and possible Payment Bond fees in bid pricing - these fees will be reimbursed directly without any mark-up  through the invoicing process.</t>
    </r>
  </si>
  <si>
    <r>
      <t xml:space="preserve">3.  CAPACITY: Identify the </t>
    </r>
    <r>
      <rPr>
        <b/>
        <sz val="10"/>
        <rFont val="Arial"/>
        <family val="2"/>
      </rPr>
      <t>number of jobs</t>
    </r>
    <r>
      <rPr>
        <sz val="10"/>
        <rFont val="Arial"/>
        <family val="2"/>
      </rPr>
      <t xml:space="preserve"> per month you are able to complete for this contract:</t>
    </r>
  </si>
  <si>
    <r>
      <t xml:space="preserve"> </t>
    </r>
    <r>
      <rPr>
        <sz val="10"/>
        <rFont val="Arial"/>
        <family val="2"/>
      </rPr>
      <t>jobs per month.</t>
    </r>
  </si>
  <si>
    <t>$50.00 each (fixed price)</t>
  </si>
  <si>
    <t>Informational Pricing</t>
  </si>
  <si>
    <t>Trip Charge (non-emergency) Includes gas leak test protocol with repairs of complete gas system.</t>
  </si>
  <si>
    <t>Trip Charge (emergency) Immediate response or after normal business hours (M-F 8am-5pm) requested by the Agency. Includes gas leak test protocol with repairs of complete gas system.</t>
  </si>
  <si>
    <t>Hourly Rate on Labor not included in this bid:</t>
  </si>
  <si>
    <r>
      <t>Convl to .67EF/.64UEF</t>
    </r>
    <r>
      <rPr>
        <vertAlign val="superscript"/>
        <sz val="10"/>
        <rFont val="Arial"/>
        <family val="2"/>
      </rPr>
      <t>3</t>
    </r>
    <r>
      <rPr>
        <sz val="10"/>
        <rFont val="Arial"/>
        <family val="2"/>
      </rPr>
      <t xml:space="preserve"> Power Vented</t>
    </r>
    <r>
      <rPr>
        <b/>
        <sz val="10"/>
        <rFont val="Arial"/>
        <family val="2"/>
      </rPr>
      <t xml:space="preserve"> 40 gal.</t>
    </r>
  </si>
  <si>
    <r>
      <t>Convl to .67EF/.64UEF</t>
    </r>
    <r>
      <rPr>
        <vertAlign val="superscript"/>
        <sz val="10"/>
        <rFont val="Arial"/>
        <family val="2"/>
      </rPr>
      <t>3</t>
    </r>
    <r>
      <rPr>
        <sz val="10"/>
        <rFont val="Arial"/>
        <family val="2"/>
      </rPr>
      <t xml:space="preserve"> Power Vented </t>
    </r>
    <r>
      <rPr>
        <b/>
        <sz val="10"/>
        <rFont val="Arial"/>
        <family val="2"/>
      </rPr>
      <t>50 gal.</t>
    </r>
  </si>
  <si>
    <r>
      <t>Conventional to .67EF/.64UEF</t>
    </r>
    <r>
      <rPr>
        <vertAlign val="superscript"/>
        <sz val="10"/>
        <rFont val="Arial"/>
        <family val="2"/>
      </rPr>
      <t>3</t>
    </r>
    <r>
      <rPr>
        <sz val="10"/>
        <rFont val="Arial"/>
        <family val="2"/>
      </rPr>
      <t xml:space="preserve"> Conventional: </t>
    </r>
    <r>
      <rPr>
        <b/>
        <sz val="10"/>
        <rFont val="Arial"/>
        <family val="2"/>
      </rPr>
      <t>40 gal.</t>
    </r>
  </si>
  <si>
    <r>
      <t>Trip/service charge, cost of minimum .67EF/.64UEF</t>
    </r>
    <r>
      <rPr>
        <b/>
        <vertAlign val="superscript"/>
        <sz val="10"/>
        <rFont val="Arial"/>
        <family val="2"/>
      </rPr>
      <t>3</t>
    </r>
    <r>
      <rPr>
        <b/>
        <sz val="10"/>
        <rFont val="Arial"/>
        <family val="2"/>
      </rPr>
      <t xml:space="preserve"> unit installed per manufacturer’s instructions (PMI), GFCI recepticle on a dedicated circuit, isolate and drain system as required, check gas pressure of new unit, install full port ball valve on cold water inlet and full port ball valve on hot water outlet, gas and water piping with fittings and connections to the unit, bonding of CSST, all PVC venting, pressure relief valves and drain pipes, metal vent piping, valves, removal and proper disposal of old unit, patching of all unused chimney penetrations, re-installation of removed existing pipe wrap, gas leak test of complete gas system with the first 5 leaks repaired at no charge (and additional leaks repaired at a fixed fee of $50.00 each). Contractor is required to clean out all aerators throughout the building upon restoration of the water system to ensure proper flow. Permit fees are </t>
    </r>
    <r>
      <rPr>
        <b/>
        <u/>
        <sz val="10"/>
        <rFont val="Arial"/>
        <family val="2"/>
      </rPr>
      <t>not</t>
    </r>
    <r>
      <rPr>
        <b/>
        <sz val="10"/>
        <rFont val="Arial"/>
        <family val="2"/>
      </rPr>
      <t xml:space="preserve"> to be included in bid pricing.</t>
    </r>
  </si>
  <si>
    <r>
      <t xml:space="preserve">Trip/service charge, cost of minimum .67EF/.64UEF3 unit installed per manufacturer’s instructions (PMI), GFCI recepticle on a dedicated circuit, isolate and drain system as required, check gas pressure of new unit, install full port ball valve on cold water inlet and full port ball valve on hot water outlet, gas and water piping with fittings and connections to the unit, bonding of CSST, all PVC venting, pressure relief valves and drain pipes, metal vent piping, valves, removal and proper disposal of old unit, patching of all unused chimney penetrations, re-installation of removed existing pipe wrap, gas leak test of complete gas system with the first 5 leaks repaired at no charge (and additional leaks repaired at a fixed fee of $50.00 each). Contractor is required to clean out all aerators throughout the building upon restoration of the water system to ensure proper flow. Permit fees are </t>
    </r>
    <r>
      <rPr>
        <b/>
        <u/>
        <sz val="10"/>
        <rFont val="Arial"/>
        <family val="2"/>
      </rPr>
      <t>not</t>
    </r>
    <r>
      <rPr>
        <b/>
        <sz val="10"/>
        <rFont val="Arial"/>
        <family val="2"/>
      </rPr>
      <t xml:space="preserve"> to be included in bid pricing.</t>
    </r>
  </si>
  <si>
    <r>
      <t>Trip/service charge, cost of .95 EF/.93 UEF</t>
    </r>
    <r>
      <rPr>
        <b/>
        <vertAlign val="superscript"/>
        <sz val="10"/>
        <rFont val="Arial"/>
        <family val="2"/>
      </rPr>
      <t>3</t>
    </r>
    <r>
      <rPr>
        <b/>
        <sz val="10"/>
        <rFont val="Arial"/>
        <family val="2"/>
      </rPr>
      <t xml:space="preserve"> unit installed per manufacturer’s instructions (PMI), electrical line and connection to existing power source, isolate and drain system as required, install full port ball valve on cold water inlet and full port ball valve on hot water outlet, water piping with fittings and connections to the unit, removal and proper disposal of old unit, re-installation of removed existing pipe wrap, pressure relief valve and drain pipe, valves. Contractor is required to clean out all aerators throughout the building upon restoration of the water system to ensure proper flow. Permit fees are </t>
    </r>
    <r>
      <rPr>
        <b/>
        <u/>
        <sz val="10"/>
        <rFont val="Arial"/>
        <family val="2"/>
      </rPr>
      <t>not</t>
    </r>
    <r>
      <rPr>
        <b/>
        <sz val="10"/>
        <rFont val="Arial"/>
        <family val="2"/>
      </rPr>
      <t xml:space="preserve"> to be included in bid pricing.</t>
    </r>
  </si>
  <si>
    <r>
      <t>Electric to .67EF/.64UEF</t>
    </r>
    <r>
      <rPr>
        <vertAlign val="superscript"/>
        <sz val="10"/>
        <rFont val="Arial"/>
        <family val="2"/>
      </rPr>
      <t>3</t>
    </r>
    <r>
      <rPr>
        <sz val="10"/>
        <rFont val="Arial"/>
        <family val="2"/>
      </rPr>
      <t xml:space="preserve"> Power Vented                                         </t>
    </r>
    <r>
      <rPr>
        <b/>
        <sz val="10"/>
        <rFont val="Arial"/>
        <family val="2"/>
      </rPr>
      <t>40 gal. including 20 lin.ft. black pipe &amp; fittings for gas supply and removal of existing electric.</t>
    </r>
  </si>
  <si>
    <r>
      <t>Electric to .67EF/.64UEF</t>
    </r>
    <r>
      <rPr>
        <vertAlign val="superscript"/>
        <sz val="10"/>
        <rFont val="Arial"/>
        <family val="2"/>
      </rPr>
      <t>3</t>
    </r>
    <r>
      <rPr>
        <sz val="10"/>
        <rFont val="Arial"/>
        <family val="2"/>
      </rPr>
      <t xml:space="preserve"> Power Vented                                                </t>
    </r>
    <r>
      <rPr>
        <b/>
        <sz val="10"/>
        <rFont val="Arial"/>
        <family val="2"/>
      </rPr>
      <t>50 gal. including 20 lin.ft. black pipe &amp; fittings for gas supply and removal of existing electric.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</si>
</sst>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 d\,\ yyyy;@"/>
  </numFmts>
  <fonts count="11" x14ac:knownFonts="1">
    <font>
      <sz val="10"/>
      <name val="Arial"/>
    </font>
    <font>
      <sz val="10"/>
      <name val="Arial"/>
      <family val="2"/>
    </font>
    <font>
      <sz val="8"/>
      <name val="Arial"/>
      <family val="2"/>
    </font>
    <font>
      <b/>
      <sz val="10"/>
      <name val="Arial"/>
      <family val="2"/>
    </font>
    <font>
      <sz val="10"/>
      <name val="Arial"/>
      <family val="2"/>
    </font>
    <font>
      <b/>
      <sz val="14"/>
      <name val="Arial"/>
      <family val="2"/>
    </font>
    <font>
      <b/>
      <u/>
      <sz val="12"/>
      <name val="Arial"/>
      <family val="2"/>
    </font>
    <font>
      <sz val="9"/>
      <name val="Arial"/>
      <family val="2"/>
    </font>
    <font>
      <b/>
      <u/>
      <sz val="10"/>
      <name val="Arial"/>
      <family val="2"/>
    </font>
    <font>
      <vertAlign val="superscript"/>
      <sz val="10"/>
      <name val="Arial"/>
      <family val="2"/>
    </font>
    <font>
      <b/>
      <vertAlign val="superscript"/>
      <sz val="10"/>
      <name val="Arial"/>
      <family val="2"/>
    </font>
  </fonts>
  <fills count="2">
    <fill>
      <patternFill patternType="none"/>
    </fill>
    <fill>
      <patternFill patternType="gray125"/>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bottom style="dashed">
        <color indexed="64"/>
      </bottom>
      <diagonal/>
    </border>
    <border>
      <left/>
      <right/>
      <top style="thin">
        <color indexed="64"/>
      </top>
      <bottom/>
      <diagonal/>
    </border>
  </borders>
  <cellStyleXfs count="1">
    <xf numFmtId="0" fontId="0" fillId="0" borderId="0"/>
  </cellStyleXfs>
  <cellXfs count="87">
    <xf numFmtId="0" fontId="0" fillId="0" borderId="0" xfId="0"/>
    <xf numFmtId="4" fontId="0" fillId="0" borderId="1" xfId="0" applyNumberFormat="1" applyBorder="1" applyAlignment="1" applyProtection="1">
      <alignment horizontal="center"/>
      <protection locked="0"/>
    </xf>
    <xf numFmtId="4" fontId="0" fillId="0" borderId="0" xfId="0" applyNumberFormat="1" applyBorder="1" applyAlignment="1" applyProtection="1"/>
    <xf numFmtId="0" fontId="4" fillId="0" borderId="0" xfId="0" applyFont="1" applyAlignment="1" applyProtection="1">
      <alignment vertical="center"/>
    </xf>
    <xf numFmtId="0" fontId="4" fillId="0" borderId="0" xfId="0" applyFont="1" applyProtection="1"/>
    <xf numFmtId="0" fontId="4" fillId="0" borderId="0" xfId="0" applyFont="1" applyBorder="1" applyProtection="1"/>
    <xf numFmtId="0" fontId="3" fillId="0" borderId="0" xfId="0" applyFont="1" applyProtection="1"/>
    <xf numFmtId="0" fontId="4" fillId="0" borderId="0" xfId="0" applyFont="1" applyBorder="1" applyAlignment="1" applyProtection="1">
      <alignment horizontal="center"/>
    </xf>
    <xf numFmtId="0" fontId="3" fillId="0" borderId="3" xfId="0" applyFont="1" applyBorder="1" applyAlignment="1" applyProtection="1">
      <alignment horizontal="center"/>
    </xf>
    <xf numFmtId="0" fontId="3" fillId="0" borderId="3" xfId="0" applyFont="1" applyBorder="1" applyAlignment="1" applyProtection="1"/>
    <xf numFmtId="0" fontId="4" fillId="0" borderId="3" xfId="0" applyFont="1" applyBorder="1" applyAlignment="1" applyProtection="1"/>
    <xf numFmtId="0" fontId="4" fillId="0" borderId="3" xfId="0" applyFont="1" applyBorder="1" applyProtection="1"/>
    <xf numFmtId="0" fontId="4" fillId="0" borderId="3" xfId="0" applyFont="1" applyBorder="1" applyAlignment="1" applyProtection="1">
      <alignment horizontal="center"/>
    </xf>
    <xf numFmtId="0" fontId="4" fillId="0" borderId="0" xfId="0" applyFont="1" applyBorder="1" applyAlignment="1" applyProtection="1">
      <alignment wrapText="1"/>
    </xf>
    <xf numFmtId="0" fontId="0" fillId="0" borderId="0" xfId="0" applyProtection="1"/>
    <xf numFmtId="0" fontId="0" fillId="0" borderId="0" xfId="0" applyAlignment="1" applyProtection="1">
      <alignment horizontal="center"/>
    </xf>
    <xf numFmtId="49" fontId="3" fillId="0" borderId="0" xfId="0" applyNumberFormat="1" applyFont="1" applyProtection="1"/>
    <xf numFmtId="0" fontId="0" fillId="0" borderId="0" xfId="0" applyAlignment="1" applyProtection="1">
      <alignment horizontal="right"/>
    </xf>
    <xf numFmtId="164" fontId="0" fillId="0" borderId="0" xfId="0" applyNumberFormat="1" applyAlignment="1" applyProtection="1">
      <alignment wrapText="1"/>
    </xf>
    <xf numFmtId="49" fontId="3" fillId="0" borderId="0" xfId="0" applyNumberFormat="1" applyFont="1" applyAlignment="1" applyProtection="1">
      <alignment vertical="center"/>
    </xf>
    <xf numFmtId="49" fontId="3" fillId="0" borderId="0" xfId="0" applyNumberFormat="1" applyFont="1" applyAlignment="1" applyProtection="1"/>
    <xf numFmtId="0" fontId="0" fillId="0" borderId="0" xfId="0" applyAlignment="1" applyProtection="1">
      <alignment wrapText="1"/>
    </xf>
    <xf numFmtId="0" fontId="0" fillId="0" borderId="0" xfId="0" applyAlignment="1" applyProtection="1">
      <alignment horizontal="right" wrapText="1"/>
    </xf>
    <xf numFmtId="4" fontId="0" fillId="0" borderId="0" xfId="0" applyNumberFormat="1" applyBorder="1" applyAlignment="1" applyProtection="1">
      <alignment wrapText="1"/>
    </xf>
    <xf numFmtId="0" fontId="0" fillId="0" borderId="0" xfId="0" applyAlignment="1" applyProtection="1">
      <alignment horizontal="center" wrapText="1"/>
    </xf>
    <xf numFmtId="4" fontId="0" fillId="0" borderId="2" xfId="0" applyNumberFormat="1" applyBorder="1" applyAlignment="1" applyProtection="1">
      <alignment horizontal="center" wrapText="1"/>
    </xf>
    <xf numFmtId="0" fontId="4" fillId="0" borderId="0" xfId="0" applyFont="1" applyAlignment="1" applyProtection="1"/>
    <xf numFmtId="0" fontId="0" fillId="0" borderId="0" xfId="0" applyAlignment="1" applyProtection="1"/>
    <xf numFmtId="0" fontId="0" fillId="0" borderId="0" xfId="0" applyBorder="1" applyProtection="1"/>
    <xf numFmtId="4" fontId="0" fillId="0" borderId="4" xfId="0" applyNumberFormat="1" applyBorder="1" applyAlignment="1" applyProtection="1">
      <alignment horizontal="center"/>
    </xf>
    <xf numFmtId="4" fontId="1" fillId="0" borderId="0" xfId="0" applyNumberFormat="1" applyFont="1" applyBorder="1" applyAlignment="1" applyProtection="1"/>
    <xf numFmtId="10" fontId="0" fillId="0" borderId="0" xfId="0" applyNumberFormat="1" applyBorder="1" applyAlignment="1" applyProtection="1"/>
    <xf numFmtId="0" fontId="0" fillId="0" borderId="0" xfId="0" applyBorder="1" applyAlignment="1" applyProtection="1">
      <alignment horizontal="center"/>
    </xf>
    <xf numFmtId="4" fontId="4" fillId="0" borderId="0" xfId="0" applyNumberFormat="1" applyFont="1" applyBorder="1" applyAlignment="1" applyProtection="1">
      <alignment wrapText="1"/>
    </xf>
    <xf numFmtId="4" fontId="0" fillId="0" borderId="2" xfId="0" applyNumberFormat="1" applyBorder="1" applyAlignment="1" applyProtection="1">
      <alignment horizontal="center" wrapText="1"/>
      <protection locked="0"/>
    </xf>
    <xf numFmtId="4" fontId="0" fillId="0" borderId="1" xfId="0" applyNumberFormat="1" applyBorder="1" applyAlignment="1" applyProtection="1">
      <alignment horizontal="center" wrapText="1"/>
      <protection locked="0"/>
    </xf>
    <xf numFmtId="0" fontId="0" fillId="0" borderId="2" xfId="0" applyBorder="1" applyAlignment="1" applyProtection="1">
      <alignment horizontal="left" wrapText="1"/>
      <protection locked="0"/>
    </xf>
    <xf numFmtId="4" fontId="0" fillId="0" borderId="2" xfId="0" applyNumberFormat="1" applyBorder="1" applyAlignment="1" applyProtection="1">
      <alignment horizontal="center"/>
    </xf>
    <xf numFmtId="4" fontId="0" fillId="0" borderId="2" xfId="0" applyNumberFormat="1" applyBorder="1" applyAlignment="1" applyProtection="1">
      <alignment horizontal="center"/>
      <protection locked="0"/>
    </xf>
    <xf numFmtId="4" fontId="0" fillId="0" borderId="1" xfId="0" applyNumberFormat="1" applyBorder="1" applyAlignment="1" applyProtection="1">
      <alignment horizontal="center"/>
    </xf>
    <xf numFmtId="0" fontId="0" fillId="0" borderId="1" xfId="0" applyBorder="1" applyAlignment="1" applyProtection="1">
      <alignment horizontal="left" wrapText="1"/>
      <protection locked="0"/>
    </xf>
    <xf numFmtId="0" fontId="4" fillId="0" borderId="0" xfId="0" applyFont="1" applyAlignment="1" applyProtection="1">
      <alignment horizontal="center"/>
    </xf>
    <xf numFmtId="4" fontId="0" fillId="0" borderId="0" xfId="0" applyNumberFormat="1" applyBorder="1" applyAlignment="1" applyProtection="1">
      <alignment horizontal="center"/>
    </xf>
    <xf numFmtId="0" fontId="4" fillId="0" borderId="0" xfId="0" applyFont="1" applyBorder="1" applyAlignment="1" applyProtection="1"/>
    <xf numFmtId="0" fontId="1" fillId="0" borderId="0" xfId="0" applyFont="1" applyBorder="1" applyAlignment="1" applyProtection="1">
      <alignment horizontal="center"/>
    </xf>
    <xf numFmtId="14" fontId="4" fillId="0" borderId="0" xfId="0" applyNumberFormat="1" applyFont="1" applyBorder="1" applyAlignment="1" applyProtection="1"/>
    <xf numFmtId="0" fontId="0" fillId="0" borderId="4" xfId="0" applyBorder="1" applyProtection="1"/>
    <xf numFmtId="0" fontId="0" fillId="0" borderId="2" xfId="0" applyBorder="1" applyProtection="1">
      <protection locked="0"/>
    </xf>
    <xf numFmtId="0" fontId="1" fillId="0" borderId="0" xfId="0" applyFont="1" applyAlignment="1" applyProtection="1"/>
    <xf numFmtId="49" fontId="3" fillId="0" borderId="0" xfId="0" applyNumberFormat="1" applyFont="1" applyAlignment="1" applyProtection="1">
      <alignment horizontal="right" vertical="top"/>
    </xf>
    <xf numFmtId="49" fontId="3" fillId="0" borderId="0" xfId="0" applyNumberFormat="1" applyFont="1" applyAlignment="1" applyProtection="1">
      <alignment horizontal="right"/>
    </xf>
    <xf numFmtId="49" fontId="3" fillId="0" borderId="0" xfId="0" applyNumberFormat="1" applyFont="1" applyAlignment="1" applyProtection="1">
      <alignment horizontal="right" vertical="center"/>
    </xf>
    <xf numFmtId="1" fontId="0" fillId="0" borderId="2" xfId="0" applyNumberFormat="1" applyBorder="1" applyAlignment="1" applyProtection="1">
      <alignment horizontal="center"/>
      <protection locked="0"/>
    </xf>
    <xf numFmtId="0" fontId="1" fillId="0" borderId="0" xfId="0" applyFont="1" applyProtection="1"/>
    <xf numFmtId="0" fontId="3" fillId="0" borderId="2" xfId="0" applyFont="1" applyBorder="1" applyAlignment="1" applyProtection="1">
      <alignment horizontal="center"/>
      <protection locked="0"/>
    </xf>
    <xf numFmtId="0" fontId="3" fillId="0" borderId="0" xfId="0" applyFont="1" applyAlignment="1" applyProtection="1">
      <alignment horizontal="left"/>
    </xf>
    <xf numFmtId="0" fontId="1" fillId="0" borderId="0" xfId="0" applyFont="1" applyAlignment="1" applyProtection="1">
      <alignment horizontal="left" vertical="top" wrapText="1"/>
    </xf>
    <xf numFmtId="0" fontId="4" fillId="0" borderId="0" xfId="0" applyFont="1" applyAlignment="1" applyProtection="1">
      <alignment horizontal="left" vertical="top" wrapText="1"/>
    </xf>
    <xf numFmtId="164" fontId="5" fillId="0" borderId="2" xfId="0" applyNumberFormat="1" applyFont="1" applyBorder="1" applyAlignment="1" applyProtection="1">
      <alignment horizontal="center"/>
    </xf>
    <xf numFmtId="0" fontId="1" fillId="0" borderId="0" xfId="0" applyFont="1" applyAlignment="1" applyProtection="1">
      <alignment horizontal="left"/>
    </xf>
    <xf numFmtId="0" fontId="4" fillId="0" borderId="0" xfId="0" applyFont="1" applyAlignment="1" applyProtection="1">
      <alignment horizontal="left"/>
    </xf>
    <xf numFmtId="0" fontId="4" fillId="0" borderId="0" xfId="0" applyFont="1" applyBorder="1" applyAlignment="1" applyProtection="1">
      <alignment horizontal="left" wrapText="1"/>
    </xf>
    <xf numFmtId="0" fontId="1" fillId="0" borderId="0" xfId="0" applyFont="1" applyBorder="1" applyAlignment="1" applyProtection="1">
      <alignment horizontal="left" wrapText="1"/>
    </xf>
    <xf numFmtId="0" fontId="5" fillId="0" borderId="0" xfId="0" applyFont="1" applyAlignment="1" applyProtection="1">
      <alignment horizontal="right"/>
    </xf>
    <xf numFmtId="0" fontId="4" fillId="0" borderId="0" xfId="0" applyFont="1" applyAlignment="1" applyProtection="1">
      <alignment horizontal="left" vertical="center"/>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3" fillId="0" borderId="0" xfId="0" applyFont="1" applyFill="1" applyAlignment="1" applyProtection="1">
      <alignment horizontal="left" vertical="top" wrapText="1"/>
    </xf>
    <xf numFmtId="0" fontId="4" fillId="0" borderId="0" xfId="0" applyFont="1" applyAlignment="1" applyProtection="1">
      <alignment horizontal="center"/>
    </xf>
    <xf numFmtId="0" fontId="1" fillId="0" borderId="0" xfId="0" applyFont="1" applyAlignment="1" applyProtection="1">
      <alignment horizontal="left" vertical="center"/>
    </xf>
    <xf numFmtId="0" fontId="6" fillId="0" borderId="0" xfId="0" applyFont="1" applyAlignment="1" applyProtection="1">
      <alignment horizontal="left"/>
    </xf>
    <xf numFmtId="0" fontId="5" fillId="0" borderId="2" xfId="0" applyFont="1" applyBorder="1" applyAlignment="1" applyProtection="1">
      <alignment horizontal="left"/>
      <protection locked="0"/>
    </xf>
    <xf numFmtId="0" fontId="3" fillId="0" borderId="0" xfId="0" applyFont="1" applyBorder="1" applyAlignment="1" applyProtection="1">
      <alignment horizontal="right"/>
    </xf>
    <xf numFmtId="0" fontId="1" fillId="0" borderId="0" xfId="0" applyFont="1" applyAlignment="1" applyProtection="1">
      <alignment horizontal="center"/>
    </xf>
    <xf numFmtId="165" fontId="4" fillId="0" borderId="2" xfId="0" applyNumberFormat="1" applyFont="1" applyBorder="1" applyAlignment="1" applyProtection="1">
      <alignment horizontal="center"/>
      <protection locked="0"/>
    </xf>
    <xf numFmtId="0" fontId="4" fillId="0" borderId="4" xfId="0" applyFont="1" applyBorder="1" applyAlignment="1" applyProtection="1">
      <alignment horizontal="center"/>
    </xf>
    <xf numFmtId="0" fontId="1" fillId="0" borderId="0"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3" fillId="0" borderId="0" xfId="0" applyFont="1" applyBorder="1" applyAlignment="1" applyProtection="1">
      <alignment horizontal="left"/>
    </xf>
    <xf numFmtId="0" fontId="5" fillId="0" borderId="2" xfId="0" applyFont="1" applyBorder="1" applyAlignment="1" applyProtection="1">
      <alignment horizontal="center"/>
      <protection locked="0"/>
    </xf>
    <xf numFmtId="0" fontId="1" fillId="0" borderId="0" xfId="0" applyFont="1" applyBorder="1" applyAlignment="1" applyProtection="1">
      <alignment horizontal="center"/>
    </xf>
    <xf numFmtId="0" fontId="1" fillId="0" borderId="4" xfId="0" applyFont="1" applyBorder="1" applyAlignment="1" applyProtection="1">
      <alignment horizontal="center"/>
    </xf>
    <xf numFmtId="0" fontId="3" fillId="0" borderId="0" xfId="0" applyFont="1" applyAlignment="1" applyProtection="1">
      <alignment horizontal="left" wrapText="1"/>
    </xf>
    <xf numFmtId="0" fontId="7" fillId="0" borderId="0" xfId="0" applyFont="1" applyAlignment="1" applyProtection="1">
      <alignment horizontal="left" vertical="top" wrapText="1"/>
    </xf>
    <xf numFmtId="0" fontId="0" fillId="0" borderId="0" xfId="0" applyAlignment="1" applyProtection="1">
      <alignment horizontal="left" vertical="top" wrapText="1"/>
    </xf>
    <xf numFmtId="0" fontId="1" fillId="0" borderId="0" xfId="0" applyFont="1" applyAlignment="1" applyProtection="1">
      <alignment horizontal="left" wrapText="1"/>
    </xf>
    <xf numFmtId="0" fontId="4" fillId="0" borderId="0" xfId="0" applyFont="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2"/>
  <sheetViews>
    <sheetView showGridLines="0" tabSelected="1" zoomScale="115" zoomScaleNormal="115" zoomScaleSheetLayoutView="115" workbookViewId="0">
      <selection activeCell="D2" sqref="D2:L2"/>
    </sheetView>
  </sheetViews>
  <sheetFormatPr defaultColWidth="9.140625" defaultRowHeight="12.75" x14ac:dyDescent="0.2"/>
  <cols>
    <col min="1" max="1" width="3.28515625" style="16" customWidth="1"/>
    <col min="2" max="2" width="9.140625" style="14"/>
    <col min="3" max="3" width="10.5703125" style="14" customWidth="1"/>
    <col min="4" max="4" width="12" style="14" customWidth="1"/>
    <col min="5" max="5" width="11.28515625" style="14" customWidth="1"/>
    <col min="6" max="6" width="29.5703125" style="14" customWidth="1"/>
    <col min="7" max="7" width="2.28515625" style="14" customWidth="1"/>
    <col min="8" max="8" width="2.42578125" style="14" customWidth="1"/>
    <col min="9" max="9" width="11.42578125" style="14" customWidth="1"/>
    <col min="10" max="10" width="4.5703125" style="14" customWidth="1"/>
    <col min="11" max="11" width="9.7109375" style="15" customWidth="1"/>
    <col min="12" max="12" width="2.42578125" style="14" customWidth="1"/>
    <col min="13" max="13" width="14.85546875" style="14" customWidth="1"/>
    <col min="14" max="16384" width="9.140625" style="14"/>
  </cols>
  <sheetData>
    <row r="1" spans="1:13" s="4" customFormat="1" x14ac:dyDescent="0.2">
      <c r="J1" s="41"/>
    </row>
    <row r="2" spans="1:13" s="5" customFormat="1" ht="32.25" customHeight="1" x14ac:dyDescent="0.25">
      <c r="A2" s="72" t="s">
        <v>68</v>
      </c>
      <c r="B2" s="72"/>
      <c r="C2" s="72"/>
      <c r="D2" s="71"/>
      <c r="E2" s="71"/>
      <c r="F2" s="71"/>
      <c r="G2" s="71"/>
      <c r="H2" s="71"/>
      <c r="I2" s="71"/>
      <c r="J2" s="71"/>
      <c r="K2" s="71"/>
      <c r="L2" s="71"/>
    </row>
    <row r="3" spans="1:13" s="5" customFormat="1" ht="18" customHeight="1" x14ac:dyDescent="0.25">
      <c r="A3" s="78" t="s">
        <v>8</v>
      </c>
      <c r="B3" s="78"/>
      <c r="C3" s="78"/>
      <c r="D3" s="78"/>
      <c r="E3" s="78"/>
      <c r="F3" s="78"/>
      <c r="G3" s="78"/>
      <c r="H3" s="78"/>
      <c r="J3" s="7"/>
    </row>
    <row r="4" spans="1:13" s="5" customFormat="1" ht="6" customHeight="1" x14ac:dyDescent="0.2">
      <c r="A4" s="8"/>
      <c r="B4" s="8"/>
      <c r="C4" s="8"/>
      <c r="D4" s="8"/>
      <c r="E4" s="9"/>
      <c r="F4" s="9"/>
      <c r="G4" s="10"/>
      <c r="H4" s="11"/>
      <c r="I4" s="11"/>
      <c r="J4" s="12"/>
      <c r="K4" s="11"/>
      <c r="L4" s="11"/>
      <c r="M4" s="11"/>
    </row>
    <row r="5" spans="1:13" s="5" customFormat="1" ht="18" customHeight="1" x14ac:dyDescent="0.2">
      <c r="A5" s="55" t="s">
        <v>57</v>
      </c>
      <c r="B5" s="55"/>
      <c r="C5" s="55"/>
      <c r="D5" s="55"/>
      <c r="E5" s="55"/>
      <c r="F5" s="55"/>
      <c r="G5" s="55"/>
      <c r="H5" s="55"/>
      <c r="I5" s="55"/>
      <c r="J5" s="55"/>
      <c r="K5" s="55"/>
      <c r="L5" s="55"/>
      <c r="M5" s="55"/>
    </row>
    <row r="6" spans="1:13" s="5" customFormat="1" ht="15.75" customHeight="1" x14ac:dyDescent="0.2">
      <c r="A6" s="13"/>
      <c r="B6" s="4"/>
      <c r="C6" s="61" t="s">
        <v>58</v>
      </c>
      <c r="D6" s="61"/>
      <c r="E6" s="61"/>
      <c r="F6" s="61"/>
      <c r="G6" s="61"/>
      <c r="H6" s="61"/>
      <c r="I6" s="61"/>
      <c r="J6" s="13"/>
      <c r="K6" s="13"/>
      <c r="L6" s="13"/>
    </row>
    <row r="7" spans="1:13" s="5" customFormat="1" ht="15.75" customHeight="1" x14ac:dyDescent="0.2">
      <c r="A7" s="13"/>
      <c r="B7" s="4"/>
      <c r="C7" s="62" t="s">
        <v>65</v>
      </c>
      <c r="D7" s="61"/>
      <c r="E7" s="61"/>
      <c r="F7" s="61"/>
      <c r="G7" s="61"/>
      <c r="H7" s="61"/>
      <c r="I7" s="61"/>
      <c r="J7" s="13"/>
      <c r="K7" s="13"/>
      <c r="L7" s="13"/>
    </row>
    <row r="8" spans="1:13" s="5" customFormat="1" ht="15.75" customHeight="1" x14ac:dyDescent="0.2">
      <c r="A8" s="26"/>
      <c r="C8" s="59" t="s">
        <v>83</v>
      </c>
      <c r="D8" s="60"/>
      <c r="E8" s="60"/>
      <c r="F8" s="60"/>
      <c r="G8" s="60"/>
      <c r="H8" s="60"/>
      <c r="I8" s="60"/>
      <c r="J8" s="54"/>
      <c r="K8" s="55" t="s">
        <v>84</v>
      </c>
      <c r="L8" s="55"/>
      <c r="M8" s="55"/>
    </row>
    <row r="9" spans="1:13" s="5" customFormat="1" ht="42" customHeight="1" x14ac:dyDescent="0.2">
      <c r="A9" s="13"/>
      <c r="B9" s="4"/>
      <c r="C9" s="62" t="s">
        <v>81</v>
      </c>
      <c r="D9" s="61"/>
      <c r="E9" s="61"/>
      <c r="F9" s="61"/>
      <c r="G9" s="61"/>
      <c r="H9" s="61"/>
      <c r="I9" s="61"/>
      <c r="J9" s="61"/>
      <c r="K9" s="61"/>
      <c r="L9" s="61"/>
      <c r="M9" s="61"/>
    </row>
    <row r="10" spans="1:13" s="5" customFormat="1" ht="27" customHeight="1" x14ac:dyDescent="0.2">
      <c r="A10" s="13"/>
      <c r="B10" s="4"/>
      <c r="C10" s="62" t="s">
        <v>66</v>
      </c>
      <c r="D10" s="61"/>
      <c r="E10" s="61"/>
      <c r="F10" s="61"/>
      <c r="G10" s="61"/>
      <c r="H10" s="61"/>
      <c r="I10" s="61"/>
      <c r="J10" s="61"/>
      <c r="K10" s="61"/>
      <c r="L10" s="61"/>
      <c r="M10" s="61"/>
    </row>
    <row r="11" spans="1:13" s="5" customFormat="1" ht="42" customHeight="1" x14ac:dyDescent="0.2">
      <c r="A11" s="13"/>
      <c r="B11" s="4"/>
      <c r="C11" s="62" t="s">
        <v>74</v>
      </c>
      <c r="D11" s="61"/>
      <c r="E11" s="61"/>
      <c r="F11" s="61"/>
      <c r="G11" s="61"/>
      <c r="H11" s="61"/>
      <c r="I11" s="61"/>
      <c r="J11" s="61"/>
      <c r="K11" s="61"/>
      <c r="L11" s="61"/>
      <c r="M11" s="61"/>
    </row>
    <row r="12" spans="1:13" s="5" customFormat="1" ht="16.5" customHeight="1" x14ac:dyDescent="0.2">
      <c r="A12" s="13"/>
      <c r="B12" s="4"/>
      <c r="C12" s="62" t="s">
        <v>67</v>
      </c>
      <c r="D12" s="61"/>
      <c r="E12" s="61"/>
      <c r="F12" s="61"/>
      <c r="G12" s="61"/>
      <c r="H12" s="61"/>
      <c r="I12" s="61"/>
      <c r="J12" s="61"/>
      <c r="K12" s="61"/>
      <c r="L12" s="61"/>
      <c r="M12" s="61"/>
    </row>
    <row r="13" spans="1:13" s="5" customFormat="1" ht="15.75" customHeight="1" x14ac:dyDescent="0.2">
      <c r="A13" s="55" t="s">
        <v>59</v>
      </c>
      <c r="B13" s="55"/>
      <c r="C13" s="55"/>
      <c r="D13" s="55"/>
      <c r="E13" s="55"/>
      <c r="F13" s="55"/>
      <c r="G13" s="55"/>
      <c r="H13" s="55"/>
      <c r="I13" s="55"/>
      <c r="J13" s="55"/>
      <c r="K13" s="55"/>
      <c r="L13" s="55"/>
      <c r="M13" s="55"/>
    </row>
    <row r="14" spans="1:13" s="5" customFormat="1" ht="27" customHeight="1" x14ac:dyDescent="0.2">
      <c r="A14" s="13"/>
      <c r="B14" s="4"/>
      <c r="C14" s="76" t="s">
        <v>61</v>
      </c>
      <c r="D14" s="77"/>
      <c r="E14" s="77"/>
      <c r="F14" s="77"/>
      <c r="G14" s="77"/>
      <c r="H14" s="77"/>
      <c r="I14" s="77"/>
      <c r="J14" s="77"/>
      <c r="K14" s="77"/>
      <c r="L14" s="77"/>
      <c r="M14" s="77"/>
    </row>
    <row r="15" spans="1:13" s="5" customFormat="1" ht="15.75" customHeight="1" x14ac:dyDescent="0.2">
      <c r="A15" s="13"/>
      <c r="B15" s="4"/>
      <c r="C15" s="76" t="s">
        <v>62</v>
      </c>
      <c r="D15" s="77"/>
      <c r="E15" s="77"/>
      <c r="F15" s="77"/>
      <c r="G15" s="77"/>
      <c r="H15" s="77"/>
      <c r="I15" s="77"/>
      <c r="J15" s="77"/>
      <c r="K15" s="77"/>
      <c r="L15" s="77"/>
      <c r="M15" s="77"/>
    </row>
    <row r="16" spans="1:13" s="5" customFormat="1" ht="27" customHeight="1" x14ac:dyDescent="0.2">
      <c r="A16" s="13"/>
      <c r="B16" s="4"/>
      <c r="C16" s="76" t="s">
        <v>82</v>
      </c>
      <c r="D16" s="77"/>
      <c r="E16" s="77"/>
      <c r="F16" s="77"/>
      <c r="G16" s="77"/>
      <c r="H16" s="77"/>
      <c r="I16" s="77"/>
      <c r="J16" s="77"/>
      <c r="K16" s="77"/>
      <c r="L16" s="77"/>
      <c r="M16" s="77"/>
    </row>
    <row r="17" spans="1:13" s="5" customFormat="1" ht="15.75" customHeight="1" x14ac:dyDescent="0.2">
      <c r="A17" s="13"/>
      <c r="B17" s="4"/>
      <c r="C17" s="61" t="s">
        <v>63</v>
      </c>
      <c r="D17" s="61"/>
      <c r="E17" s="61"/>
      <c r="F17" s="61"/>
      <c r="G17" s="61"/>
      <c r="H17" s="61"/>
      <c r="I17" s="61"/>
      <c r="J17" s="61"/>
      <c r="K17" s="61"/>
      <c r="L17" s="61"/>
      <c r="M17" s="61"/>
    </row>
    <row r="18" spans="1:13" s="5" customFormat="1" ht="27" customHeight="1" x14ac:dyDescent="0.2">
      <c r="A18" s="13"/>
      <c r="B18" s="4"/>
      <c r="C18" s="62" t="s">
        <v>64</v>
      </c>
      <c r="D18" s="61"/>
      <c r="E18" s="61"/>
      <c r="F18" s="61"/>
      <c r="G18" s="61"/>
      <c r="H18" s="61"/>
      <c r="I18" s="61"/>
      <c r="J18" s="61"/>
      <c r="K18" s="61"/>
      <c r="L18" s="61"/>
      <c r="M18" s="61"/>
    </row>
    <row r="19" spans="1:13" s="5" customFormat="1" ht="30" customHeight="1" x14ac:dyDescent="0.25">
      <c r="A19" s="79"/>
      <c r="B19" s="79"/>
      <c r="C19" s="79"/>
      <c r="D19" s="79"/>
      <c r="E19" s="79"/>
      <c r="F19" s="79"/>
      <c r="G19" s="43"/>
      <c r="H19" s="43"/>
      <c r="J19" s="45"/>
      <c r="L19" s="45"/>
      <c r="M19" s="45"/>
    </row>
    <row r="20" spans="1:13" s="5" customFormat="1" x14ac:dyDescent="0.2">
      <c r="A20" s="81" t="s">
        <v>60</v>
      </c>
      <c r="B20" s="81"/>
      <c r="C20" s="81"/>
      <c r="D20" s="81"/>
      <c r="E20" s="81"/>
      <c r="F20" s="81"/>
      <c r="G20" s="43"/>
      <c r="H20" s="43"/>
      <c r="K20" s="43"/>
      <c r="L20" s="43"/>
      <c r="M20" s="7"/>
    </row>
    <row r="21" spans="1:13" s="5" customFormat="1" ht="4.5" customHeight="1" x14ac:dyDescent="0.2">
      <c r="A21" s="44"/>
      <c r="B21" s="44"/>
      <c r="C21" s="44"/>
      <c r="D21" s="44"/>
      <c r="E21" s="44"/>
      <c r="F21" s="44"/>
      <c r="G21" s="43"/>
      <c r="H21" s="43"/>
      <c r="K21" s="43"/>
      <c r="L21" s="43"/>
      <c r="M21" s="7"/>
    </row>
    <row r="22" spans="1:13" s="5" customFormat="1" ht="30" customHeight="1" x14ac:dyDescent="0.25">
      <c r="A22" s="79"/>
      <c r="B22" s="79"/>
      <c r="C22" s="79"/>
      <c r="D22" s="79"/>
      <c r="E22" s="79"/>
      <c r="F22" s="79"/>
      <c r="G22" s="43"/>
      <c r="H22" s="43"/>
      <c r="I22" s="74"/>
      <c r="J22" s="74"/>
      <c r="K22" s="43"/>
      <c r="L22" s="43"/>
      <c r="M22" s="7"/>
    </row>
    <row r="23" spans="1:13" s="5" customFormat="1" x14ac:dyDescent="0.2">
      <c r="A23" s="80" t="s">
        <v>0</v>
      </c>
      <c r="B23" s="80"/>
      <c r="C23" s="80"/>
      <c r="D23" s="80"/>
      <c r="E23" s="80"/>
      <c r="F23" s="80"/>
      <c r="G23" s="43"/>
      <c r="H23" s="43"/>
      <c r="I23" s="75" t="s">
        <v>1</v>
      </c>
      <c r="J23" s="75"/>
      <c r="K23" s="43"/>
      <c r="L23" s="43"/>
      <c r="M23" s="7"/>
    </row>
    <row r="24" spans="1:13" s="5" customFormat="1" x14ac:dyDescent="0.2">
      <c r="A24" s="44"/>
      <c r="B24" s="44"/>
      <c r="C24" s="44"/>
      <c r="D24" s="44"/>
      <c r="E24" s="44"/>
      <c r="F24" s="43"/>
      <c r="G24" s="43"/>
      <c r="H24" s="43"/>
      <c r="K24" s="43"/>
      <c r="L24" s="43"/>
      <c r="M24" s="7"/>
    </row>
    <row r="25" spans="1:13" ht="15.75" x14ac:dyDescent="0.25">
      <c r="A25" s="70" t="s">
        <v>80</v>
      </c>
      <c r="B25" s="70"/>
      <c r="C25" s="70"/>
      <c r="D25" s="70"/>
      <c r="E25" s="70"/>
      <c r="F25" s="70"/>
    </row>
    <row r="27" spans="1:13" x14ac:dyDescent="0.2">
      <c r="A27" s="55" t="s">
        <v>2</v>
      </c>
      <c r="B27" s="55"/>
      <c r="C27" s="55"/>
      <c r="D27" s="55"/>
      <c r="E27" s="55"/>
      <c r="F27" s="55"/>
      <c r="G27" s="55"/>
      <c r="H27" s="55"/>
    </row>
    <row r="29" spans="1:13" ht="93.75" customHeight="1" x14ac:dyDescent="0.2">
      <c r="A29" s="82" t="s">
        <v>93</v>
      </c>
      <c r="B29" s="82"/>
      <c r="C29" s="82"/>
      <c r="D29" s="82"/>
      <c r="E29" s="82"/>
      <c r="F29" s="82"/>
      <c r="G29" s="82"/>
      <c r="H29" s="82"/>
      <c r="I29" s="82"/>
      <c r="J29" s="82"/>
      <c r="K29" s="82"/>
      <c r="L29" s="82"/>
      <c r="M29" s="82"/>
    </row>
    <row r="30" spans="1:13" ht="6.75" customHeight="1" x14ac:dyDescent="0.2"/>
    <row r="31" spans="1:13" x14ac:dyDescent="0.2">
      <c r="F31" s="41" t="s">
        <v>3</v>
      </c>
      <c r="I31" s="68" t="s">
        <v>4</v>
      </c>
      <c r="J31" s="68"/>
      <c r="K31" s="41" t="s">
        <v>5</v>
      </c>
      <c r="L31" s="15"/>
      <c r="M31" s="41" t="s">
        <v>6</v>
      </c>
    </row>
    <row r="32" spans="1:13" ht="28.5" customHeight="1" x14ac:dyDescent="0.2">
      <c r="A32" s="50" t="s">
        <v>9</v>
      </c>
      <c r="B32" s="85" t="s">
        <v>90</v>
      </c>
      <c r="C32" s="86"/>
      <c r="D32" s="86"/>
      <c r="E32" s="86"/>
      <c r="F32" s="36"/>
      <c r="G32" s="17"/>
      <c r="H32" s="17" t="s">
        <v>7</v>
      </c>
      <c r="I32" s="38"/>
      <c r="J32" s="2" t="s">
        <v>37</v>
      </c>
      <c r="K32" s="15">
        <v>75</v>
      </c>
      <c r="L32" s="17" t="s">
        <v>7</v>
      </c>
      <c r="M32" s="37">
        <f>SUM(K32*I32)</f>
        <v>0</v>
      </c>
    </row>
    <row r="33" spans="1:13" ht="18" customHeight="1" x14ac:dyDescent="0.2">
      <c r="A33" s="50"/>
      <c r="F33" s="47"/>
      <c r="I33" s="28"/>
      <c r="J33" s="28"/>
      <c r="M33" s="28"/>
    </row>
    <row r="34" spans="1:13" ht="28.5" customHeight="1" x14ac:dyDescent="0.2">
      <c r="A34" s="50" t="s">
        <v>13</v>
      </c>
      <c r="B34" s="59" t="s">
        <v>91</v>
      </c>
      <c r="C34" s="60"/>
      <c r="D34" s="60"/>
      <c r="E34" s="60"/>
      <c r="F34" s="40"/>
      <c r="G34" s="17"/>
      <c r="H34" s="17" t="s">
        <v>7</v>
      </c>
      <c r="I34" s="38"/>
      <c r="J34" s="2" t="s">
        <v>37</v>
      </c>
      <c r="K34" s="55" t="s">
        <v>86</v>
      </c>
      <c r="L34" s="55"/>
      <c r="M34" s="55"/>
    </row>
    <row r="35" spans="1:13" ht="18" customHeight="1" x14ac:dyDescent="0.2">
      <c r="A35" s="50"/>
      <c r="F35" s="47"/>
      <c r="I35" s="28"/>
      <c r="J35" s="28"/>
      <c r="M35" s="28"/>
    </row>
    <row r="36" spans="1:13" ht="41.25" customHeight="1" x14ac:dyDescent="0.2">
      <c r="A36" s="49" t="s">
        <v>14</v>
      </c>
      <c r="B36" s="56" t="s">
        <v>96</v>
      </c>
      <c r="C36" s="57"/>
      <c r="D36" s="57"/>
      <c r="E36" s="57"/>
      <c r="F36" s="40"/>
      <c r="G36" s="17"/>
      <c r="H36" s="17" t="s">
        <v>7</v>
      </c>
      <c r="I36" s="38"/>
      <c r="J36" s="2" t="s">
        <v>37</v>
      </c>
      <c r="K36" s="15">
        <v>50</v>
      </c>
      <c r="L36" s="17" t="s">
        <v>7</v>
      </c>
      <c r="M36" s="37">
        <f>SUM(K36*I36)</f>
        <v>0</v>
      </c>
    </row>
    <row r="37" spans="1:13" ht="18" customHeight="1" x14ac:dyDescent="0.2">
      <c r="A37" s="50"/>
      <c r="F37" s="47"/>
      <c r="I37" s="46"/>
      <c r="J37" s="28"/>
      <c r="M37" s="28"/>
    </row>
    <row r="38" spans="1:13" ht="41.25" customHeight="1" x14ac:dyDescent="0.2">
      <c r="A38" s="49" t="s">
        <v>15</v>
      </c>
      <c r="B38" s="56" t="s">
        <v>97</v>
      </c>
      <c r="C38" s="57"/>
      <c r="D38" s="57"/>
      <c r="E38" s="57"/>
      <c r="F38" s="40"/>
      <c r="G38" s="17"/>
      <c r="H38" s="17" t="s">
        <v>7</v>
      </c>
      <c r="I38" s="38"/>
      <c r="J38" s="2" t="s">
        <v>37</v>
      </c>
      <c r="K38" s="55" t="s">
        <v>86</v>
      </c>
      <c r="L38" s="55"/>
      <c r="M38" s="55"/>
    </row>
    <row r="39" spans="1:13" ht="18" customHeight="1" x14ac:dyDescent="0.2">
      <c r="F39" s="47"/>
      <c r="I39" s="28"/>
      <c r="J39" s="28"/>
      <c r="M39" s="28"/>
    </row>
    <row r="40" spans="1:13" x14ac:dyDescent="0.2">
      <c r="F40" s="28"/>
    </row>
    <row r="41" spans="1:13" ht="18" x14ac:dyDescent="0.25">
      <c r="F41" s="63" t="s">
        <v>50</v>
      </c>
      <c r="G41" s="63"/>
      <c r="H41" s="63"/>
      <c r="I41" s="63"/>
      <c r="J41" s="63"/>
      <c r="K41" s="58">
        <f>SUM(M32,M36)</f>
        <v>0</v>
      </c>
      <c r="L41" s="58"/>
      <c r="M41" s="58"/>
    </row>
    <row r="42" spans="1:13" ht="15.75" x14ac:dyDescent="0.25">
      <c r="A42" s="70" t="s">
        <v>78</v>
      </c>
      <c r="B42" s="70"/>
      <c r="C42" s="70"/>
      <c r="D42" s="70"/>
      <c r="E42" s="70"/>
      <c r="F42" s="70"/>
      <c r="G42" s="70"/>
      <c r="H42" s="70"/>
      <c r="I42" s="70"/>
      <c r="J42" s="70"/>
      <c r="K42" s="70"/>
    </row>
    <row r="44" spans="1:13" x14ac:dyDescent="0.2">
      <c r="A44" s="55" t="s">
        <v>2</v>
      </c>
      <c r="B44" s="55"/>
      <c r="C44" s="55"/>
      <c r="D44" s="55"/>
      <c r="E44" s="55"/>
      <c r="F44" s="55"/>
      <c r="G44" s="55"/>
      <c r="H44" s="55"/>
    </row>
    <row r="46" spans="1:13" ht="93.75" customHeight="1" x14ac:dyDescent="0.2">
      <c r="A46" s="82" t="s">
        <v>94</v>
      </c>
      <c r="B46" s="82"/>
      <c r="C46" s="82"/>
      <c r="D46" s="82"/>
      <c r="E46" s="82"/>
      <c r="F46" s="82"/>
      <c r="G46" s="82"/>
      <c r="H46" s="82"/>
      <c r="I46" s="82"/>
      <c r="J46" s="82"/>
      <c r="K46" s="82"/>
      <c r="L46" s="82"/>
      <c r="M46" s="82"/>
    </row>
    <row r="47" spans="1:13" ht="7.5" customHeight="1" x14ac:dyDescent="0.2"/>
    <row r="48" spans="1:13" x14ac:dyDescent="0.2">
      <c r="F48" s="41" t="s">
        <v>3</v>
      </c>
      <c r="I48" s="68" t="s">
        <v>4</v>
      </c>
      <c r="J48" s="68"/>
      <c r="K48" s="41"/>
      <c r="L48" s="15"/>
      <c r="M48" s="41"/>
    </row>
    <row r="49" spans="1:13" ht="28.5" customHeight="1" x14ac:dyDescent="0.2">
      <c r="A49" s="50" t="s">
        <v>9</v>
      </c>
      <c r="B49" s="73" t="s">
        <v>92</v>
      </c>
      <c r="C49" s="68"/>
      <c r="D49" s="68"/>
      <c r="E49" s="68"/>
      <c r="F49" s="36"/>
      <c r="G49" s="17"/>
      <c r="H49" s="17" t="s">
        <v>7</v>
      </c>
      <c r="I49" s="38"/>
      <c r="J49" s="30" t="s">
        <v>37</v>
      </c>
      <c r="K49" s="55" t="s">
        <v>86</v>
      </c>
      <c r="L49" s="55"/>
      <c r="M49" s="55"/>
    </row>
    <row r="50" spans="1:13" ht="18" customHeight="1" x14ac:dyDescent="0.2">
      <c r="A50" s="50"/>
      <c r="F50" s="47"/>
      <c r="I50" s="28"/>
      <c r="J50" s="28"/>
      <c r="M50" s="28"/>
    </row>
    <row r="52" spans="1:13" ht="15.75" x14ac:dyDescent="0.25">
      <c r="A52" s="70" t="s">
        <v>56</v>
      </c>
      <c r="B52" s="70"/>
      <c r="C52" s="70"/>
      <c r="D52" s="70"/>
      <c r="E52" s="70"/>
      <c r="F52" s="70"/>
    </row>
    <row r="54" spans="1:13" x14ac:dyDescent="0.2">
      <c r="A54" s="55" t="s">
        <v>2</v>
      </c>
      <c r="B54" s="55"/>
      <c r="C54" s="55"/>
      <c r="D54" s="55"/>
      <c r="E54" s="55"/>
      <c r="F54" s="55"/>
      <c r="G54" s="55"/>
      <c r="H54" s="55"/>
    </row>
    <row r="56" spans="1:13" ht="69" customHeight="1" x14ac:dyDescent="0.2">
      <c r="A56" s="82" t="s">
        <v>95</v>
      </c>
      <c r="B56" s="82"/>
      <c r="C56" s="82"/>
      <c r="D56" s="82"/>
      <c r="E56" s="82"/>
      <c r="F56" s="82"/>
      <c r="G56" s="82"/>
      <c r="H56" s="82"/>
      <c r="I56" s="82"/>
      <c r="J56" s="82"/>
      <c r="K56" s="82"/>
      <c r="L56" s="82"/>
      <c r="M56" s="82"/>
    </row>
    <row r="57" spans="1:13" x14ac:dyDescent="0.2">
      <c r="F57" s="41" t="s">
        <v>3</v>
      </c>
      <c r="I57" s="68" t="s">
        <v>4</v>
      </c>
      <c r="J57" s="68"/>
      <c r="K57" s="41"/>
      <c r="L57" s="15"/>
      <c r="M57" s="41"/>
    </row>
    <row r="58" spans="1:13" ht="7.5" customHeight="1" x14ac:dyDescent="0.2">
      <c r="F58" s="41"/>
      <c r="I58" s="41"/>
      <c r="J58" s="41"/>
      <c r="K58" s="41"/>
      <c r="L58" s="15"/>
      <c r="M58" s="41"/>
    </row>
    <row r="59" spans="1:13" ht="28.5" customHeight="1" x14ac:dyDescent="0.2">
      <c r="A59" s="49" t="s">
        <v>9</v>
      </c>
      <c r="B59" s="56" t="s">
        <v>79</v>
      </c>
      <c r="C59" s="57"/>
      <c r="D59" s="57"/>
      <c r="E59" s="57"/>
      <c r="F59" s="36"/>
      <c r="G59" s="17"/>
      <c r="H59" s="17" t="s">
        <v>7</v>
      </c>
      <c r="I59" s="38"/>
      <c r="J59" s="2" t="s">
        <v>37</v>
      </c>
      <c r="K59" s="55" t="s">
        <v>86</v>
      </c>
      <c r="L59" s="55"/>
      <c r="M59" s="55"/>
    </row>
    <row r="60" spans="1:13" ht="18" customHeight="1" x14ac:dyDescent="0.2">
      <c r="A60" s="50"/>
      <c r="F60" s="47"/>
      <c r="I60" s="28"/>
      <c r="J60" s="28"/>
      <c r="M60" s="28"/>
    </row>
    <row r="61" spans="1:13" x14ac:dyDescent="0.2">
      <c r="I61" s="28"/>
    </row>
    <row r="62" spans="1:13" ht="15.75" x14ac:dyDescent="0.25">
      <c r="A62" s="70" t="s">
        <v>49</v>
      </c>
      <c r="B62" s="70"/>
      <c r="C62" s="70"/>
      <c r="D62" s="70"/>
      <c r="E62" s="70"/>
      <c r="F62" s="70"/>
    </row>
    <row r="63" spans="1:13" ht="7.5" customHeight="1" x14ac:dyDescent="0.2"/>
    <row r="64" spans="1:13" ht="28.5" customHeight="1" x14ac:dyDescent="0.2">
      <c r="A64" s="67" t="s">
        <v>47</v>
      </c>
      <c r="B64" s="67"/>
      <c r="C64" s="67"/>
      <c r="D64" s="67"/>
      <c r="E64" s="67"/>
      <c r="F64" s="67"/>
      <c r="G64" s="67"/>
      <c r="H64" s="67"/>
    </row>
    <row r="65" spans="1:13" x14ac:dyDescent="0.2">
      <c r="F65" s="41"/>
      <c r="I65" s="68" t="s">
        <v>4</v>
      </c>
      <c r="J65" s="68"/>
      <c r="K65" s="41" t="s">
        <v>5</v>
      </c>
      <c r="L65" s="15"/>
      <c r="M65" s="41" t="s">
        <v>6</v>
      </c>
    </row>
    <row r="66" spans="1:13" ht="7.5" customHeight="1" x14ac:dyDescent="0.2"/>
    <row r="67" spans="1:13" ht="41.25" customHeight="1" x14ac:dyDescent="0.2">
      <c r="A67" s="49" t="s">
        <v>9</v>
      </c>
      <c r="B67" s="83" t="s">
        <v>73</v>
      </c>
      <c r="C67" s="84"/>
      <c r="D67" s="84"/>
      <c r="E67" s="84"/>
      <c r="F67" s="84"/>
      <c r="G67" s="17"/>
      <c r="H67" s="17"/>
      <c r="I67" s="52"/>
      <c r="J67" s="31" t="s">
        <v>38</v>
      </c>
      <c r="K67" s="18">
        <v>5000</v>
      </c>
      <c r="L67" s="17" t="s">
        <v>7</v>
      </c>
      <c r="M67" s="37">
        <f>SUM(K67*I67)/100</f>
        <v>0</v>
      </c>
    </row>
    <row r="68" spans="1:13" ht="25.5" customHeight="1" x14ac:dyDescent="0.2">
      <c r="A68" s="49" t="s">
        <v>13</v>
      </c>
      <c r="B68" s="65" t="s">
        <v>87</v>
      </c>
      <c r="C68" s="66"/>
      <c r="D68" s="66"/>
      <c r="E68" s="66"/>
      <c r="F68" s="66"/>
      <c r="G68" s="17"/>
      <c r="H68" s="17" t="s">
        <v>7</v>
      </c>
      <c r="I68" s="1"/>
      <c r="J68" s="2"/>
      <c r="K68" s="15">
        <v>50</v>
      </c>
      <c r="L68" s="17" t="s">
        <v>7</v>
      </c>
      <c r="M68" s="37">
        <f t="shared" ref="M68:M76" si="0">SUM(K68*I68)</f>
        <v>0</v>
      </c>
    </row>
    <row r="69" spans="1:13" ht="28.5" customHeight="1" x14ac:dyDescent="0.2">
      <c r="A69" s="49" t="s">
        <v>14</v>
      </c>
      <c r="B69" s="56" t="s">
        <v>88</v>
      </c>
      <c r="C69" s="57"/>
      <c r="D69" s="57"/>
      <c r="E69" s="57"/>
      <c r="F69" s="57"/>
      <c r="G69" s="17"/>
      <c r="H69" s="17" t="s">
        <v>7</v>
      </c>
      <c r="I69" s="38"/>
      <c r="J69" s="2"/>
      <c r="K69" s="15">
        <v>5</v>
      </c>
      <c r="L69" s="17" t="s">
        <v>7</v>
      </c>
      <c r="M69" s="37">
        <f t="shared" si="0"/>
        <v>0</v>
      </c>
    </row>
    <row r="70" spans="1:13" s="27" customFormat="1" ht="18" customHeight="1" x14ac:dyDescent="0.2">
      <c r="A70" s="51" t="s">
        <v>15</v>
      </c>
      <c r="B70" s="69" t="s">
        <v>89</v>
      </c>
      <c r="C70" s="64"/>
      <c r="D70" s="64"/>
      <c r="E70" s="64"/>
      <c r="F70" s="64"/>
      <c r="G70" s="17"/>
      <c r="H70" s="17" t="s">
        <v>7</v>
      </c>
      <c r="I70" s="1"/>
      <c r="J70" s="2" t="s">
        <v>12</v>
      </c>
      <c r="K70" s="15">
        <v>100</v>
      </c>
      <c r="L70" s="17" t="s">
        <v>7</v>
      </c>
      <c r="M70" s="37">
        <f t="shared" si="0"/>
        <v>0</v>
      </c>
    </row>
    <row r="71" spans="1:13" ht="25.5" customHeight="1" x14ac:dyDescent="0.2">
      <c r="A71" s="49" t="s">
        <v>16</v>
      </c>
      <c r="B71" s="56" t="s">
        <v>69</v>
      </c>
      <c r="C71" s="57"/>
      <c r="D71" s="57"/>
      <c r="E71" s="57"/>
      <c r="F71" s="57"/>
      <c r="G71" s="17"/>
      <c r="H71" s="17" t="s">
        <v>7</v>
      </c>
      <c r="I71" s="34"/>
      <c r="J71" s="23" t="s">
        <v>37</v>
      </c>
      <c r="K71" s="15">
        <v>50</v>
      </c>
      <c r="L71" s="17" t="s">
        <v>7</v>
      </c>
      <c r="M71" s="37">
        <f t="shared" si="0"/>
        <v>0</v>
      </c>
    </row>
    <row r="72" spans="1:13" ht="25.5" customHeight="1" x14ac:dyDescent="0.2">
      <c r="A72" s="49" t="s">
        <v>10</v>
      </c>
      <c r="B72" s="56" t="s">
        <v>70</v>
      </c>
      <c r="C72" s="57"/>
      <c r="D72" s="57"/>
      <c r="E72" s="57"/>
      <c r="F72" s="57"/>
      <c r="G72" s="17"/>
      <c r="H72" s="17" t="s">
        <v>7</v>
      </c>
      <c r="I72" s="34"/>
      <c r="J72" s="23" t="s">
        <v>37</v>
      </c>
      <c r="K72" s="15">
        <v>100</v>
      </c>
      <c r="L72" s="17" t="s">
        <v>7</v>
      </c>
      <c r="M72" s="37">
        <f t="shared" si="0"/>
        <v>0</v>
      </c>
    </row>
    <row r="73" spans="1:13" ht="25.5" customHeight="1" x14ac:dyDescent="0.2">
      <c r="A73" s="49" t="s">
        <v>11</v>
      </c>
      <c r="B73" s="56" t="s">
        <v>71</v>
      </c>
      <c r="C73" s="57"/>
      <c r="D73" s="57"/>
      <c r="E73" s="57"/>
      <c r="F73" s="57"/>
      <c r="G73" s="17"/>
      <c r="H73" s="17" t="s">
        <v>7</v>
      </c>
      <c r="I73" s="35"/>
      <c r="J73" s="33" t="s">
        <v>37</v>
      </c>
      <c r="K73" s="15">
        <v>10</v>
      </c>
      <c r="L73" s="17" t="s">
        <v>7</v>
      </c>
      <c r="M73" s="37">
        <f t="shared" si="0"/>
        <v>0</v>
      </c>
    </row>
    <row r="74" spans="1:13" s="27" customFormat="1" ht="18" customHeight="1" x14ac:dyDescent="0.2">
      <c r="A74" s="51" t="s">
        <v>17</v>
      </c>
      <c r="B74" s="64" t="s">
        <v>39</v>
      </c>
      <c r="C74" s="64"/>
      <c r="D74" s="64"/>
      <c r="E74" s="64"/>
      <c r="F74" s="64"/>
      <c r="G74" s="17"/>
      <c r="H74" s="17" t="s">
        <v>7</v>
      </c>
      <c r="I74" s="1"/>
      <c r="J74" s="33" t="s">
        <v>37</v>
      </c>
      <c r="K74" s="15">
        <v>25</v>
      </c>
      <c r="L74" s="17" t="s">
        <v>7</v>
      </c>
      <c r="M74" s="37">
        <f t="shared" si="0"/>
        <v>0</v>
      </c>
    </row>
    <row r="75" spans="1:13" s="27" customFormat="1" ht="18" customHeight="1" x14ac:dyDescent="0.2">
      <c r="A75" s="51" t="s">
        <v>18</v>
      </c>
      <c r="B75" s="64" t="s">
        <v>33</v>
      </c>
      <c r="C75" s="64"/>
      <c r="D75" s="64"/>
      <c r="E75" s="64"/>
      <c r="F75" s="64"/>
      <c r="G75" s="17"/>
      <c r="H75" s="17" t="s">
        <v>7</v>
      </c>
      <c r="I75" s="34"/>
      <c r="J75" s="23" t="s">
        <v>37</v>
      </c>
      <c r="K75" s="15">
        <v>50</v>
      </c>
      <c r="L75" s="17" t="s">
        <v>7</v>
      </c>
      <c r="M75" s="37">
        <f t="shared" si="0"/>
        <v>0</v>
      </c>
    </row>
    <row r="76" spans="1:13" s="27" customFormat="1" ht="18" customHeight="1" x14ac:dyDescent="0.2">
      <c r="A76" s="51" t="s">
        <v>19</v>
      </c>
      <c r="B76" s="64" t="s">
        <v>41</v>
      </c>
      <c r="C76" s="64"/>
      <c r="D76" s="64"/>
      <c r="E76" s="64"/>
      <c r="F76" s="64"/>
      <c r="G76" s="17"/>
      <c r="H76" s="17" t="s">
        <v>7</v>
      </c>
      <c r="I76" s="1"/>
      <c r="J76" s="23" t="s">
        <v>37</v>
      </c>
      <c r="K76" s="15">
        <v>25</v>
      </c>
      <c r="L76" s="17" t="s">
        <v>7</v>
      </c>
      <c r="M76" s="37">
        <f t="shared" si="0"/>
        <v>0</v>
      </c>
    </row>
    <row r="77" spans="1:13" s="27" customFormat="1" ht="18" customHeight="1" x14ac:dyDescent="0.2">
      <c r="A77" s="51" t="s">
        <v>20</v>
      </c>
      <c r="B77" s="64" t="s">
        <v>40</v>
      </c>
      <c r="C77" s="64"/>
      <c r="D77" s="64"/>
      <c r="E77" s="64"/>
      <c r="F77" s="64"/>
      <c r="G77" s="17"/>
      <c r="H77" s="17"/>
      <c r="I77" s="29"/>
      <c r="J77" s="2"/>
      <c r="K77" s="15"/>
      <c r="L77" s="17"/>
      <c r="M77" s="42"/>
    </row>
    <row r="78" spans="1:13" s="27" customFormat="1" ht="15.75" customHeight="1" x14ac:dyDescent="0.2">
      <c r="A78" s="20"/>
      <c r="B78" s="26"/>
      <c r="C78" s="26"/>
      <c r="D78" s="26"/>
      <c r="E78" s="48" t="s">
        <v>75</v>
      </c>
      <c r="F78" s="27" t="s">
        <v>34</v>
      </c>
      <c r="G78" s="17"/>
      <c r="H78" s="17" t="s">
        <v>7</v>
      </c>
      <c r="I78" s="37">
        <v>0</v>
      </c>
      <c r="J78" s="2"/>
      <c r="K78" s="15">
        <v>0</v>
      </c>
      <c r="L78" s="17" t="s">
        <v>7</v>
      </c>
      <c r="M78" s="37">
        <f>SUM(K78*I78)</f>
        <v>0</v>
      </c>
    </row>
    <row r="79" spans="1:13" ht="15.75" customHeight="1" x14ac:dyDescent="0.2">
      <c r="A79" s="19"/>
      <c r="B79" s="4"/>
      <c r="C79" s="3"/>
      <c r="E79" s="6" t="s">
        <v>76</v>
      </c>
      <c r="F79" s="53" t="s">
        <v>85</v>
      </c>
      <c r="H79" s="17" t="s">
        <v>7</v>
      </c>
      <c r="I79" s="39">
        <v>50</v>
      </c>
      <c r="J79" s="23" t="s">
        <v>37</v>
      </c>
      <c r="K79" s="15">
        <v>100</v>
      </c>
      <c r="L79" s="17" t="s">
        <v>7</v>
      </c>
      <c r="M79" s="37">
        <f>SUM(K79*I79)</f>
        <v>5000</v>
      </c>
    </row>
    <row r="80" spans="1:13" ht="18" customHeight="1" x14ac:dyDescent="0.2">
      <c r="A80" s="51" t="s">
        <v>21</v>
      </c>
      <c r="B80" s="64" t="s">
        <v>43</v>
      </c>
      <c r="C80" s="64"/>
      <c r="D80" s="64"/>
      <c r="E80" s="64"/>
      <c r="F80" s="64"/>
      <c r="G80" s="17"/>
      <c r="H80" s="17" t="s">
        <v>7</v>
      </c>
      <c r="I80" s="34"/>
      <c r="J80" s="23" t="s">
        <v>37</v>
      </c>
      <c r="K80" s="32">
        <v>25</v>
      </c>
      <c r="L80" s="17" t="s">
        <v>7</v>
      </c>
      <c r="M80" s="37">
        <f>SUM(K80*I80)</f>
        <v>0</v>
      </c>
    </row>
    <row r="81" spans="1:13" s="27" customFormat="1" ht="18" customHeight="1" x14ac:dyDescent="0.2">
      <c r="A81" s="51" t="s">
        <v>22</v>
      </c>
      <c r="B81" s="64" t="s">
        <v>35</v>
      </c>
      <c r="C81" s="64"/>
      <c r="D81" s="64"/>
      <c r="E81" s="64"/>
      <c r="F81" s="64"/>
      <c r="G81" s="17"/>
      <c r="H81" s="17" t="s">
        <v>7</v>
      </c>
      <c r="I81" s="1"/>
      <c r="J81" s="23" t="s">
        <v>37</v>
      </c>
      <c r="K81" s="15">
        <v>25</v>
      </c>
      <c r="L81" s="17" t="s">
        <v>7</v>
      </c>
      <c r="M81" s="37">
        <f>SUM(K81*I81)</f>
        <v>0</v>
      </c>
    </row>
    <row r="82" spans="1:13" s="21" customFormat="1" ht="42" customHeight="1" x14ac:dyDescent="0.2">
      <c r="A82" s="49" t="s">
        <v>23</v>
      </c>
      <c r="B82" s="57" t="s">
        <v>46</v>
      </c>
      <c r="C82" s="57"/>
      <c r="D82" s="57"/>
      <c r="E82" s="57"/>
      <c r="F82" s="57"/>
      <c r="G82" s="22"/>
      <c r="H82" s="22" t="s">
        <v>7</v>
      </c>
      <c r="I82" s="35"/>
      <c r="J82" s="23" t="s">
        <v>37</v>
      </c>
      <c r="K82" s="24">
        <v>20</v>
      </c>
      <c r="L82" s="22" t="s">
        <v>7</v>
      </c>
      <c r="M82" s="25">
        <f>SUM(K82*I82)</f>
        <v>0</v>
      </c>
    </row>
    <row r="83" spans="1:13" ht="15.75" x14ac:dyDescent="0.25">
      <c r="A83" s="70" t="s">
        <v>51</v>
      </c>
      <c r="B83" s="70"/>
      <c r="C83" s="70"/>
      <c r="D83" s="70"/>
      <c r="E83" s="70"/>
      <c r="F83" s="70"/>
    </row>
    <row r="84" spans="1:13" ht="6.75" customHeight="1" x14ac:dyDescent="0.2"/>
    <row r="85" spans="1:13" ht="28.5" customHeight="1" x14ac:dyDescent="0.2">
      <c r="A85" s="67" t="s">
        <v>47</v>
      </c>
      <c r="B85" s="67"/>
      <c r="C85" s="67"/>
      <c r="D85" s="67"/>
      <c r="E85" s="67"/>
      <c r="F85" s="67"/>
      <c r="G85" s="67"/>
      <c r="H85" s="67"/>
    </row>
    <row r="86" spans="1:13" x14ac:dyDescent="0.2">
      <c r="F86" s="41"/>
      <c r="I86" s="68" t="s">
        <v>4</v>
      </c>
      <c r="J86" s="68"/>
      <c r="K86" s="41" t="s">
        <v>5</v>
      </c>
      <c r="L86" s="15"/>
      <c r="M86" s="41" t="s">
        <v>6</v>
      </c>
    </row>
    <row r="87" spans="1:13" ht="7.5" customHeight="1" x14ac:dyDescent="0.2">
      <c r="F87" s="41"/>
      <c r="I87" s="7"/>
      <c r="J87" s="41"/>
      <c r="K87" s="41"/>
      <c r="L87" s="15"/>
      <c r="M87" s="41"/>
    </row>
    <row r="88" spans="1:13" s="27" customFormat="1" ht="18" customHeight="1" x14ac:dyDescent="0.2">
      <c r="A88" s="51" t="s">
        <v>24</v>
      </c>
      <c r="B88" s="64" t="s">
        <v>42</v>
      </c>
      <c r="C88" s="64"/>
      <c r="D88" s="64"/>
      <c r="E88" s="64"/>
      <c r="F88" s="64"/>
      <c r="G88" s="17"/>
      <c r="H88" s="17" t="s">
        <v>7</v>
      </c>
      <c r="I88" s="38"/>
      <c r="J88" s="23" t="s">
        <v>37</v>
      </c>
      <c r="K88" s="15">
        <v>50</v>
      </c>
      <c r="L88" s="17" t="s">
        <v>7</v>
      </c>
      <c r="M88" s="37">
        <f t="shared" ref="M88:M95" si="1">SUM(K88*I88)</f>
        <v>0</v>
      </c>
    </row>
    <row r="89" spans="1:13" s="27" customFormat="1" ht="18" customHeight="1" x14ac:dyDescent="0.2">
      <c r="A89" s="51" t="s">
        <v>25</v>
      </c>
      <c r="B89" s="69" t="s">
        <v>72</v>
      </c>
      <c r="C89" s="64"/>
      <c r="D89" s="64"/>
      <c r="E89" s="64"/>
      <c r="F89" s="64"/>
      <c r="G89" s="17"/>
      <c r="H89" s="17" t="s">
        <v>7</v>
      </c>
      <c r="I89" s="1"/>
      <c r="J89" s="23" t="s">
        <v>37</v>
      </c>
      <c r="K89" s="15">
        <v>20</v>
      </c>
      <c r="L89" s="17" t="s">
        <v>7</v>
      </c>
      <c r="M89" s="37">
        <f t="shared" si="1"/>
        <v>0</v>
      </c>
    </row>
    <row r="90" spans="1:13" s="27" customFormat="1" ht="18" customHeight="1" x14ac:dyDescent="0.2">
      <c r="A90" s="51" t="s">
        <v>26</v>
      </c>
      <c r="B90" s="64" t="s">
        <v>55</v>
      </c>
      <c r="C90" s="64"/>
      <c r="D90" s="64"/>
      <c r="E90" s="64"/>
      <c r="F90" s="64"/>
      <c r="G90" s="17"/>
      <c r="H90" s="17" t="s">
        <v>7</v>
      </c>
      <c r="I90" s="1"/>
      <c r="J90" s="23" t="s">
        <v>36</v>
      </c>
      <c r="K90" s="15">
        <v>100</v>
      </c>
      <c r="L90" s="17" t="s">
        <v>7</v>
      </c>
      <c r="M90" s="37">
        <f t="shared" si="1"/>
        <v>0</v>
      </c>
    </row>
    <row r="91" spans="1:13" s="27" customFormat="1" ht="18" customHeight="1" x14ac:dyDescent="0.2">
      <c r="A91" s="51" t="s">
        <v>27</v>
      </c>
      <c r="B91" s="64" t="s">
        <v>52</v>
      </c>
      <c r="C91" s="64"/>
      <c r="D91" s="64"/>
      <c r="E91" s="64"/>
      <c r="F91" s="64"/>
      <c r="G91" s="17"/>
      <c r="H91" s="17" t="s">
        <v>7</v>
      </c>
      <c r="I91" s="1"/>
      <c r="J91" s="23" t="s">
        <v>36</v>
      </c>
      <c r="K91" s="15">
        <v>300</v>
      </c>
      <c r="L91" s="17" t="s">
        <v>7</v>
      </c>
      <c r="M91" s="37">
        <f t="shared" si="1"/>
        <v>0</v>
      </c>
    </row>
    <row r="92" spans="1:13" s="27" customFormat="1" ht="18" customHeight="1" x14ac:dyDescent="0.2">
      <c r="A92" s="51" t="s">
        <v>28</v>
      </c>
      <c r="B92" s="64" t="s">
        <v>54</v>
      </c>
      <c r="C92" s="64"/>
      <c r="D92" s="64"/>
      <c r="E92" s="64"/>
      <c r="F92" s="64"/>
      <c r="G92" s="17"/>
      <c r="H92" s="17" t="s">
        <v>7</v>
      </c>
      <c r="I92" s="1"/>
      <c r="J92" s="23" t="s">
        <v>36</v>
      </c>
      <c r="K92" s="15">
        <v>200</v>
      </c>
      <c r="L92" s="17" t="s">
        <v>7</v>
      </c>
      <c r="M92" s="37">
        <f t="shared" si="1"/>
        <v>0</v>
      </c>
    </row>
    <row r="93" spans="1:13" s="27" customFormat="1" ht="18" customHeight="1" x14ac:dyDescent="0.2">
      <c r="A93" s="51" t="s">
        <v>29</v>
      </c>
      <c r="B93" s="64" t="s">
        <v>53</v>
      </c>
      <c r="C93" s="64"/>
      <c r="D93" s="64"/>
      <c r="E93" s="64"/>
      <c r="F93" s="64"/>
      <c r="G93" s="17"/>
      <c r="H93" s="17" t="s">
        <v>7</v>
      </c>
      <c r="I93" s="1"/>
      <c r="J93" s="23" t="s">
        <v>36</v>
      </c>
      <c r="K93" s="15">
        <v>100</v>
      </c>
      <c r="L93" s="17" t="s">
        <v>7</v>
      </c>
      <c r="M93" s="37">
        <f t="shared" si="1"/>
        <v>0</v>
      </c>
    </row>
    <row r="94" spans="1:13" s="21" customFormat="1" ht="42" customHeight="1" x14ac:dyDescent="0.2">
      <c r="A94" s="49" t="s">
        <v>30</v>
      </c>
      <c r="B94" s="57" t="s">
        <v>45</v>
      </c>
      <c r="C94" s="57"/>
      <c r="D94" s="57"/>
      <c r="E94" s="57"/>
      <c r="F94" s="57"/>
      <c r="G94" s="22"/>
      <c r="H94" s="22" t="s">
        <v>7</v>
      </c>
      <c r="I94" s="35"/>
      <c r="J94" s="23" t="s">
        <v>36</v>
      </c>
      <c r="K94" s="24">
        <v>200</v>
      </c>
      <c r="L94" s="22" t="s">
        <v>7</v>
      </c>
      <c r="M94" s="25">
        <f t="shared" si="1"/>
        <v>0</v>
      </c>
    </row>
    <row r="95" spans="1:13" s="21" customFormat="1" ht="42" customHeight="1" x14ac:dyDescent="0.2">
      <c r="A95" s="49" t="s">
        <v>31</v>
      </c>
      <c r="B95" s="57" t="s">
        <v>44</v>
      </c>
      <c r="C95" s="57"/>
      <c r="D95" s="57"/>
      <c r="E95" s="57"/>
      <c r="F95" s="57"/>
      <c r="G95" s="22"/>
      <c r="H95" s="22" t="s">
        <v>7</v>
      </c>
      <c r="I95" s="34"/>
      <c r="J95" s="23" t="s">
        <v>36</v>
      </c>
      <c r="K95" s="24">
        <v>300</v>
      </c>
      <c r="L95" s="22" t="s">
        <v>7</v>
      </c>
      <c r="M95" s="25">
        <f t="shared" si="1"/>
        <v>0</v>
      </c>
    </row>
    <row r="96" spans="1:13" x14ac:dyDescent="0.2">
      <c r="F96" s="28"/>
    </row>
    <row r="97" spans="6:13" ht="18" x14ac:dyDescent="0.25">
      <c r="F97" s="63" t="s">
        <v>32</v>
      </c>
      <c r="G97" s="63"/>
      <c r="H97" s="63"/>
      <c r="I97" s="63"/>
      <c r="J97" s="63"/>
      <c r="K97" s="58">
        <f>SUM(M67:M82,M88:M95)</f>
        <v>5000</v>
      </c>
      <c r="L97" s="58"/>
      <c r="M97" s="58"/>
    </row>
    <row r="98" spans="6:13" ht="7.5" customHeight="1" x14ac:dyDescent="0.2">
      <c r="F98" s="41"/>
      <c r="I98" s="41"/>
      <c r="J98" s="41"/>
      <c r="K98" s="41"/>
      <c r="L98" s="15"/>
      <c r="M98" s="41"/>
    </row>
    <row r="99" spans="6:13" ht="7.5" customHeight="1" x14ac:dyDescent="0.2"/>
    <row r="100" spans="6:13" ht="18" x14ac:dyDescent="0.25">
      <c r="F100" s="63" t="s">
        <v>77</v>
      </c>
      <c r="G100" s="63"/>
      <c r="H100" s="63"/>
      <c r="I100" s="63"/>
      <c r="J100" s="63"/>
      <c r="K100" s="58">
        <f>SUM(K41)</f>
        <v>0</v>
      </c>
      <c r="L100" s="58"/>
      <c r="M100" s="58"/>
    </row>
    <row r="101" spans="6:13" ht="7.5" customHeight="1" x14ac:dyDescent="0.2"/>
    <row r="102" spans="6:13" ht="26.25" customHeight="1" x14ac:dyDescent="0.25">
      <c r="F102" s="63" t="s">
        <v>48</v>
      </c>
      <c r="G102" s="63"/>
      <c r="H102" s="63"/>
      <c r="I102" s="63"/>
      <c r="J102" s="63"/>
      <c r="K102" s="58">
        <f>SUM(K97,K100)</f>
        <v>5000</v>
      </c>
      <c r="L102" s="58"/>
      <c r="M102" s="58"/>
    </row>
  </sheetData>
  <sheetProtection algorithmName="SHA-512" hashValue="j3p6DxZYbiwgi3fekh8M+ka5J3jNMot7S/FvRwvfy7c2cbqrJKRaqhyaWKhmS+X3NnGaYk/j57T0+AcBxvNz/g==" saltValue="oQLPBulTCvAXDp/hwNDsUw==" spinCount="100000" sheet="1" objects="1" scenarios="1"/>
  <mergeCells count="82">
    <mergeCell ref="K100:M100"/>
    <mergeCell ref="F97:J97"/>
    <mergeCell ref="K97:M97"/>
    <mergeCell ref="A62:F62"/>
    <mergeCell ref="B32:E32"/>
    <mergeCell ref="A42:K42"/>
    <mergeCell ref="A46:M46"/>
    <mergeCell ref="I48:J48"/>
    <mergeCell ref="F41:J41"/>
    <mergeCell ref="B70:F70"/>
    <mergeCell ref="A3:H3"/>
    <mergeCell ref="A64:H64"/>
    <mergeCell ref="B93:F93"/>
    <mergeCell ref="B91:F91"/>
    <mergeCell ref="B92:F92"/>
    <mergeCell ref="A22:F22"/>
    <mergeCell ref="A23:F23"/>
    <mergeCell ref="A20:F20"/>
    <mergeCell ref="C12:M12"/>
    <mergeCell ref="C7:I7"/>
    <mergeCell ref="A19:F19"/>
    <mergeCell ref="A56:M56"/>
    <mergeCell ref="A52:F52"/>
    <mergeCell ref="I65:J65"/>
    <mergeCell ref="B71:F71"/>
    <mergeCell ref="B75:F75"/>
    <mergeCell ref="D2:L2"/>
    <mergeCell ref="A2:C2"/>
    <mergeCell ref="B94:F94"/>
    <mergeCell ref="B95:F95"/>
    <mergeCell ref="B82:F82"/>
    <mergeCell ref="B49:E49"/>
    <mergeCell ref="B38:E38"/>
    <mergeCell ref="B59:E59"/>
    <mergeCell ref="I57:J57"/>
    <mergeCell ref="A54:H54"/>
    <mergeCell ref="A27:H27"/>
    <mergeCell ref="I22:J22"/>
    <mergeCell ref="I23:J23"/>
    <mergeCell ref="C14:M14"/>
    <mergeCell ref="C16:M16"/>
    <mergeCell ref="C15:M15"/>
    <mergeCell ref="F102:J102"/>
    <mergeCell ref="K102:M102"/>
    <mergeCell ref="B77:F77"/>
    <mergeCell ref="B68:F68"/>
    <mergeCell ref="B69:F69"/>
    <mergeCell ref="B80:F80"/>
    <mergeCell ref="B81:F81"/>
    <mergeCell ref="A85:H85"/>
    <mergeCell ref="I86:J86"/>
    <mergeCell ref="B88:F88"/>
    <mergeCell ref="B89:F89"/>
    <mergeCell ref="B74:F74"/>
    <mergeCell ref="B76:F76"/>
    <mergeCell ref="F100:J100"/>
    <mergeCell ref="A83:F83"/>
    <mergeCell ref="B90:F90"/>
    <mergeCell ref="B34:E34"/>
    <mergeCell ref="B36:E36"/>
    <mergeCell ref="C17:M17"/>
    <mergeCell ref="K34:M34"/>
    <mergeCell ref="C18:M18"/>
    <mergeCell ref="A25:F25"/>
    <mergeCell ref="I31:J31"/>
    <mergeCell ref="A29:M29"/>
    <mergeCell ref="A5:M5"/>
    <mergeCell ref="A13:M13"/>
    <mergeCell ref="K8:M8"/>
    <mergeCell ref="C8:I8"/>
    <mergeCell ref="C6:I6"/>
    <mergeCell ref="C9:M9"/>
    <mergeCell ref="C10:M10"/>
    <mergeCell ref="C11:M11"/>
    <mergeCell ref="K38:M38"/>
    <mergeCell ref="K49:M49"/>
    <mergeCell ref="K59:M59"/>
    <mergeCell ref="A44:H44"/>
    <mergeCell ref="B73:F73"/>
    <mergeCell ref="B72:F72"/>
    <mergeCell ref="K41:M41"/>
    <mergeCell ref="B67:F67"/>
  </mergeCells>
  <phoneticPr fontId="2" type="noConversion"/>
  <printOptions horizontalCentered="1" verticalCentered="1"/>
  <pageMargins left="0.75" right="0.75" top="1" bottom="0.25" header="0.25" footer="0.25"/>
  <pageSetup fitToHeight="6" orientation="landscape" r:id="rId1"/>
  <headerFooter alignWithMargins="0">
    <oddHeader xml:space="preserve">&amp;CATTACHMENT # 3
COST SHEET  REQUEST FOR BIDS # 04-2922
FOR: Water Heater Replacement and Misc. Plumbing Repairs, Material and Labor
</oddHeader>
    <oddFooter>&amp;C&amp;P of &amp;N&amp;R&amp;D</oddFooter>
  </headerFooter>
  <rowBreaks count="4" manualBreakCount="4">
    <brk id="24" max="12" man="1"/>
    <brk id="41" max="12" man="1"/>
    <brk id="61" max="12" man="1"/>
    <brk id="82" max="12" man="1"/>
  </rowBreaks>
  <ignoredErrors>
    <ignoredError sqref="A38 A67 A32 A34 A36 A49 A59 A78:A79 A68:A77 A88:A95 A80:A8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Plumbing RFB Cats. 1-5</vt:lpstr>
      <vt:lpstr>'Plumbing RFB Cats. 1-5'!Print_Area</vt:lpstr>
    </vt:vector>
  </TitlesOfParts>
  <Company>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dsmith</dc:creator>
  <cp:lastModifiedBy>Scott Scherer</cp:lastModifiedBy>
  <cp:lastPrinted>2020-07-21T18:14:32Z</cp:lastPrinted>
  <dcterms:created xsi:type="dcterms:W3CDTF">2012-01-24T16:06:58Z</dcterms:created>
  <dcterms:modified xsi:type="dcterms:W3CDTF">2022-04-28T12:46:28Z</dcterms:modified>
</cp:coreProperties>
</file>