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4_{C4BC0303-FB0B-452E-A168-33DC3E59D6AF}" xr6:coauthVersionLast="36" xr6:coauthVersionMax="36" xr10:uidLastSave="{00000000-0000-0000-0000-000000000000}"/>
  <bookViews>
    <workbookView xWindow="0" yWindow="240" windowWidth="17115" windowHeight="10050" xr2:uid="{00000000-000D-0000-FFFF-FFFF00000000}"/>
  </bookViews>
  <sheets>
    <sheet name="Insulation RFB #04-2916" sheetId="2" r:id="rId1"/>
  </sheets>
  <definedNames>
    <definedName name="_xlnm.Print_Area" localSheetId="0">'Insulation RFB #04-2916'!$A$1:$M$180</definedName>
  </definedNames>
  <calcPr calcId="191029"/>
</workbook>
</file>

<file path=xl/calcChain.xml><?xml version="1.0" encoding="utf-8"?>
<calcChain xmlns="http://schemas.openxmlformats.org/spreadsheetml/2006/main">
  <c r="K149" i="2" l="1"/>
  <c r="K150" i="2"/>
  <c r="K154" i="2"/>
  <c r="K155" i="2"/>
  <c r="K156" i="2"/>
  <c r="K34" i="2" l="1"/>
  <c r="K33" i="2"/>
  <c r="K32" i="2"/>
  <c r="K57" i="2" l="1"/>
  <c r="K101" i="2"/>
  <c r="K100" i="2"/>
  <c r="K99" i="2"/>
  <c r="K96" i="2"/>
  <c r="K145" i="2" l="1"/>
  <c r="K60" i="2"/>
  <c r="K59" i="2"/>
  <c r="K121" i="2" l="1"/>
  <c r="K144" i="2"/>
  <c r="K139" i="2"/>
  <c r="K140" i="2"/>
  <c r="K135" i="2"/>
  <c r="K125" i="2"/>
  <c r="K126" i="2"/>
  <c r="K128" i="2"/>
  <c r="K129" i="2"/>
  <c r="K132" i="2"/>
  <c r="K133" i="2"/>
  <c r="K127" i="2"/>
  <c r="K134" i="2"/>
  <c r="K119" i="2"/>
  <c r="K120" i="2"/>
  <c r="K110" i="2"/>
  <c r="K111" i="2"/>
  <c r="K112" i="2"/>
  <c r="K113" i="2"/>
  <c r="K114" i="2"/>
  <c r="K115" i="2"/>
  <c r="K106" i="2"/>
  <c r="K97" i="2"/>
  <c r="K98" i="2"/>
  <c r="K92" i="2"/>
  <c r="K93" i="2"/>
  <c r="K86" i="2"/>
  <c r="K87" i="2"/>
  <c r="K88" i="2"/>
  <c r="K89" i="2"/>
  <c r="K73" i="2"/>
  <c r="K74" i="2"/>
  <c r="K75" i="2"/>
  <c r="K76" i="2"/>
  <c r="K77" i="2"/>
  <c r="K78" i="2"/>
  <c r="K79" i="2"/>
  <c r="K82" i="2"/>
  <c r="K83" i="2"/>
  <c r="K84" i="2"/>
  <c r="K65" i="2"/>
  <c r="K66" i="2"/>
  <c r="K67" i="2"/>
  <c r="K68" i="2"/>
  <c r="K69" i="2"/>
  <c r="K70" i="2"/>
  <c r="K71" i="2"/>
  <c r="K53" i="2"/>
  <c r="K54" i="2"/>
  <c r="K55" i="2"/>
  <c r="K56" i="2"/>
  <c r="K58" i="2"/>
  <c r="K61" i="2"/>
  <c r="K62" i="2"/>
  <c r="K63" i="2"/>
  <c r="K36" i="2"/>
  <c r="K37" i="2"/>
  <c r="K38" i="2"/>
  <c r="K39" i="2"/>
  <c r="K40" i="2"/>
  <c r="K41" i="2"/>
  <c r="K42" i="2"/>
  <c r="K43" i="2"/>
  <c r="K44" i="2"/>
  <c r="K46" i="2"/>
  <c r="K47" i="2"/>
  <c r="K48" i="2"/>
  <c r="K49" i="2"/>
  <c r="K50" i="2"/>
  <c r="K45" i="2"/>
  <c r="I159" i="2" l="1"/>
</calcChain>
</file>

<file path=xl/sharedStrings.xml><?xml version="1.0" encoding="utf-8"?>
<sst xmlns="http://schemas.openxmlformats.org/spreadsheetml/2006/main" count="514" uniqueCount="230">
  <si>
    <t>Signature</t>
  </si>
  <si>
    <t>Date</t>
  </si>
  <si>
    <t>The full bid/standard installation price includes all of the following:</t>
  </si>
  <si>
    <t>Unit Price</t>
  </si>
  <si>
    <t>Est. Qty</t>
  </si>
  <si>
    <t>Sub Total</t>
  </si>
  <si>
    <t>$</t>
  </si>
  <si>
    <r>
      <t>COUNTY BID ON; City</t>
    </r>
    <r>
      <rPr>
        <b/>
        <sz val="14"/>
        <rFont val="Arial"/>
        <family val="2"/>
      </rPr>
      <t xml:space="preserve"> of Milwaukee only</t>
    </r>
  </si>
  <si>
    <t>/EA.</t>
  </si>
  <si>
    <t>Blown Cellulose - Unfloored R11</t>
  </si>
  <si>
    <t>Blown Cellulose - Unfloored R19</t>
  </si>
  <si>
    <t>Blown Cellulose - Unfloored R30</t>
  </si>
  <si>
    <t>Blown Cellulose - Unfloored R38</t>
  </si>
  <si>
    <t>Blown Cellulose - Unfloored R50</t>
  </si>
  <si>
    <t>Blown Fiberglass - Unfloored R30</t>
  </si>
  <si>
    <t>Blown Fiberglass - Unfloored R38</t>
  </si>
  <si>
    <t>Fiberglass Batt R11</t>
  </si>
  <si>
    <t>Fiberglass Batt R19</t>
  </si>
  <si>
    <t>Install insulation dam for storage in attic</t>
  </si>
  <si>
    <t>Create new Horiz Attic Access -- R50</t>
  </si>
  <si>
    <t>Polyisocyanurate Insulation Board R7</t>
  </si>
  <si>
    <t>Ventilation - Slope Sleeves</t>
  </si>
  <si>
    <t>Air sealing</t>
  </si>
  <si>
    <t>Sillbox Insulation</t>
  </si>
  <si>
    <t>Repair Structure</t>
  </si>
  <si>
    <t xml:space="preserve">CATEGORY # 1 </t>
  </si>
  <si>
    <t>Wall Insulation</t>
  </si>
  <si>
    <t>Hot Water Treatments</t>
  </si>
  <si>
    <t>Flow Restrictors</t>
  </si>
  <si>
    <t>Showerhead</t>
  </si>
  <si>
    <t>CO Alarm</t>
  </si>
  <si>
    <t>Smoke Alarm</t>
  </si>
  <si>
    <t>Worst Case Depressurization / Draft Test</t>
  </si>
  <si>
    <t>Water Heater PRV overflow tube</t>
  </si>
  <si>
    <t>Lighting</t>
  </si>
  <si>
    <t>Health &amp; Safety Alarms</t>
  </si>
  <si>
    <t>Health &amp; Safety Air Quality</t>
  </si>
  <si>
    <t>Repair Air Quality</t>
  </si>
  <si>
    <t>Attic Insulation may include: Slopes, Kneewalls, any Dense Pack work, and Dams around Chimney</t>
  </si>
  <si>
    <t>Floor Insulation may include: Crawlspace and Overhang insulation</t>
  </si>
  <si>
    <t>Foundation Insulation may include: Crawl Space Perimeter</t>
  </si>
  <si>
    <t>Ventilation</t>
  </si>
  <si>
    <t>CATEGORY # 1 (continued)</t>
  </si>
  <si>
    <t xml:space="preserve">CATEGORY # 1 (continued) </t>
  </si>
  <si>
    <t>Keyed entry lockset</t>
  </si>
  <si>
    <t>Deadbolt lockset</t>
  </si>
  <si>
    <t>%</t>
  </si>
  <si>
    <t>5.</t>
  </si>
  <si>
    <t>Miscellaneous</t>
  </si>
  <si>
    <t>/HR.</t>
  </si>
  <si>
    <t>/S.F.</t>
  </si>
  <si>
    <t>/JOB</t>
  </si>
  <si>
    <t>/L.F.</t>
  </si>
  <si>
    <t>Door weatherstip - Jamb &amp; Sweep</t>
  </si>
  <si>
    <t>Insulate and W/S Attic or Basement Entry Door</t>
  </si>
  <si>
    <t>Treat existing Horiz Attic Access -- R50</t>
  </si>
  <si>
    <t>Treat existing Horiz Attic Access -- R19</t>
  </si>
  <si>
    <t>Set Up for Attic Containing Vermiculite Insulation</t>
  </si>
  <si>
    <t>Dense Pack Cellulose - R13</t>
  </si>
  <si>
    <t>Dense Pack Cellulose - R19</t>
  </si>
  <si>
    <t>Dense Pack Fiberglass - R11</t>
  </si>
  <si>
    <t>Dense Pack Fiberglass - R19</t>
  </si>
  <si>
    <t>Fiberglass Batt R11 (covered with house wrap and sealed)</t>
  </si>
  <si>
    <t>Fiberglass Batt R19 (covered with house wrap and sealed)</t>
  </si>
  <si>
    <t>Dense Pack Cellulose - Enclosed R11</t>
  </si>
  <si>
    <t>Dense Pack Cellulose - Enclosed R19</t>
  </si>
  <si>
    <t>Dense Pack Cellulose - Enclosed R30</t>
  </si>
  <si>
    <t>Dense Pack Cellulose - Enclosed R38</t>
  </si>
  <si>
    <t>Dense Pack Fiberglass - Enclosed R11</t>
  </si>
  <si>
    <t>Dense Pack Fiberglass - Enclosed R19</t>
  </si>
  <si>
    <t>Dense Pack Fiberglass - Enclosed R30</t>
  </si>
  <si>
    <t>Insulate Attic Stairwell With Dense Pack Insulation; Sidewalls and Stairback</t>
  </si>
  <si>
    <t>Dense Pack Fiberglass - R30</t>
  </si>
  <si>
    <t>Dense Pack Fiberglass - R38</t>
  </si>
  <si>
    <t>Dense Pack Cellulose - R11</t>
  </si>
  <si>
    <t>Dense Pack Cellulose - R30</t>
  </si>
  <si>
    <t>Dense Pack Cellulose - R38</t>
  </si>
  <si>
    <t>1.</t>
  </si>
  <si>
    <t>2.</t>
  </si>
  <si>
    <t>3.</t>
  </si>
  <si>
    <t>4.</t>
  </si>
  <si>
    <t>6.</t>
  </si>
  <si>
    <t>7.</t>
  </si>
  <si>
    <t>8.</t>
  </si>
  <si>
    <t>9.</t>
  </si>
  <si>
    <t>10.</t>
  </si>
  <si>
    <t>12.</t>
  </si>
  <si>
    <t>13.</t>
  </si>
  <si>
    <t>14.</t>
  </si>
  <si>
    <t>15.</t>
  </si>
  <si>
    <t>16.</t>
  </si>
  <si>
    <t>17.</t>
  </si>
  <si>
    <t>18.</t>
  </si>
  <si>
    <t>19.</t>
  </si>
  <si>
    <t>24.</t>
  </si>
  <si>
    <t>25.</t>
  </si>
  <si>
    <t>27.</t>
  </si>
  <si>
    <t>28.</t>
  </si>
  <si>
    <t>29.</t>
  </si>
  <si>
    <t>30.</t>
  </si>
  <si>
    <t>33.</t>
  </si>
  <si>
    <t>34.</t>
  </si>
  <si>
    <t>35.</t>
  </si>
  <si>
    <t>36.</t>
  </si>
  <si>
    <t>37.</t>
  </si>
  <si>
    <t>38.</t>
  </si>
  <si>
    <t>39.</t>
  </si>
  <si>
    <t>40.</t>
  </si>
  <si>
    <t>41.</t>
  </si>
  <si>
    <t>42.</t>
  </si>
  <si>
    <t>43.</t>
  </si>
  <si>
    <t>44.</t>
  </si>
  <si>
    <t>45.</t>
  </si>
  <si>
    <t>46.</t>
  </si>
  <si>
    <t>47.</t>
  </si>
  <si>
    <t>48.</t>
  </si>
  <si>
    <t>49.</t>
  </si>
  <si>
    <t>50.</t>
  </si>
  <si>
    <t>51.</t>
  </si>
  <si>
    <t>52.</t>
  </si>
  <si>
    <t>53.</t>
  </si>
  <si>
    <t>54.</t>
  </si>
  <si>
    <t>56.</t>
  </si>
  <si>
    <t>57.</t>
  </si>
  <si>
    <t>59.</t>
  </si>
  <si>
    <t>60.</t>
  </si>
  <si>
    <t>61.</t>
  </si>
  <si>
    <t>62.</t>
  </si>
  <si>
    <t>63.</t>
  </si>
  <si>
    <t>64.</t>
  </si>
  <si>
    <t>65.</t>
  </si>
  <si>
    <t>66.</t>
  </si>
  <si>
    <t>67.</t>
  </si>
  <si>
    <t>68.</t>
  </si>
  <si>
    <t>70.</t>
  </si>
  <si>
    <t>71.</t>
  </si>
  <si>
    <t>73.</t>
  </si>
  <si>
    <t>74.</t>
  </si>
  <si>
    <t>75.</t>
  </si>
  <si>
    <t>76.</t>
  </si>
  <si>
    <t>77.</t>
  </si>
  <si>
    <t>78.</t>
  </si>
  <si>
    <t>79.</t>
  </si>
  <si>
    <t>80.</t>
  </si>
  <si>
    <t>82.</t>
  </si>
  <si>
    <t>83.</t>
  </si>
  <si>
    <t>84.</t>
  </si>
  <si>
    <t>85.</t>
  </si>
  <si>
    <t>86.</t>
  </si>
  <si>
    <t>Insulate Over Top of Exposed Exhaust Fan to R19</t>
  </si>
  <si>
    <t>Window sash lock</t>
  </si>
  <si>
    <t xml:space="preserve">Attic Access may include: Box, Seal, and Insulate the Access. Access insulation to consist of rigid foam with protective covering to required R-value where structually feasible. </t>
  </si>
  <si>
    <t>Worst Case Depressurization / Without Draft Test</t>
  </si>
  <si>
    <t>Duct sealing with mastic as directed by the electronic workbook (major leaks of heating system supply and entire return air).</t>
  </si>
  <si>
    <t>Pipe Insulation - pipe loop between boiler and storage tank, all seams &amp; insulation ends sealed with metal tape.</t>
  </si>
  <si>
    <t>Seal Un-used Dryer Vent Hood, sealed with 4" metal cap</t>
  </si>
  <si>
    <t xml:space="preserve">Grand Total </t>
  </si>
  <si>
    <t>CATEGORY # 2 Informational Pricing (not included in bid total)</t>
  </si>
  <si>
    <t>Create new Vert Attic Access -- R19</t>
  </si>
  <si>
    <t>Treat existing Vert Attic Access -- R19</t>
  </si>
  <si>
    <t xml:space="preserve">Insulated Coffin Cover over pull down stairs -- R50 </t>
  </si>
  <si>
    <t>Insulated Coffin Cover over pull down stairs -- R19</t>
  </si>
  <si>
    <t>Fiberglass Batt R11 FSK (foiled surfaced)</t>
  </si>
  <si>
    <t>Fiberglass Batt R19 FSK (foiled surfaced)</t>
  </si>
  <si>
    <t>Window glass replacement - single pane</t>
  </si>
  <si>
    <r>
      <t>Replacement window to include all material and labor for a standard installation (new replacement windows must be welded vinyl construction, double glazed, Energy Star labeled and meet current Energy Star</t>
    </r>
    <r>
      <rPr>
        <b/>
        <sz val="10"/>
        <rFont val="Arial"/>
      </rPr>
      <t>® standards</t>
    </r>
    <r>
      <rPr>
        <b/>
        <sz val="10"/>
        <rFont val="Arial"/>
        <family val="2"/>
      </rPr>
      <t>)</t>
    </r>
  </si>
  <si>
    <t xml:space="preserve">Vendor Name </t>
  </si>
  <si>
    <t>COST SHEET BID REQUIREMENTS:</t>
  </si>
  <si>
    <r>
      <t xml:space="preserve">1.  Bidders are required to bid on all line items in </t>
    </r>
    <r>
      <rPr>
        <b/>
        <u/>
        <sz val="10"/>
        <rFont val="Arial"/>
        <family val="2"/>
      </rPr>
      <t>all</t>
    </r>
    <r>
      <rPr>
        <sz val="10"/>
        <rFont val="Arial"/>
        <family val="2"/>
      </rPr>
      <t xml:space="preserve"> categories.</t>
    </r>
  </si>
  <si>
    <t>2.  All pages of this cost sheet must be submitted as part of bid.</t>
  </si>
  <si>
    <t>3.  CAPACITY: Identify the number of jobs per month you are able to complete for this contract:</t>
  </si>
  <si>
    <t xml:space="preserve"> jobs per month.</t>
  </si>
  <si>
    <t>5.  STANDARD INSTALLATION:  All Per Unit Bid prices for ventilation equipment must include all materials and labor for a “standard” installation, according to manufacturer’s specifications and the technical specifications of this RFB.</t>
  </si>
  <si>
    <t>6.  ADDITIONAL WORK:  Additional work not included in the Per Unit Price or specified in the miscellaneous sections will be billed on an actual material and labor basis, according to the labor rate and material mark-up percentage in your bid.  All additional work, and associated charges, must be approved by the Agency prior to performance of such work.</t>
  </si>
  <si>
    <t>7.  Do not alter the structure of this cost sheet - simply enter all line item prices.</t>
  </si>
  <si>
    <t>NOTES:</t>
  </si>
  <si>
    <t>2.  See RFB, 4.5, Method of Award.</t>
  </si>
  <si>
    <r>
      <t xml:space="preserve">3.  </t>
    </r>
    <r>
      <rPr>
        <b/>
        <sz val="10"/>
        <rFont val="Arial"/>
        <family val="2"/>
      </rPr>
      <t>Do not include</t>
    </r>
    <r>
      <rPr>
        <sz val="10"/>
        <rFont val="Arial"/>
        <family val="2"/>
      </rPr>
      <t xml:space="preserve"> required Permits and Payment Bonding fees in bid pricing - these fees will be reimbursed through the invoicing process.</t>
    </r>
  </si>
  <si>
    <t>4.  Agency may request additional quotes from successful bidder(s) for subsequent special projects.</t>
  </si>
  <si>
    <t>Printed name / Title</t>
  </si>
  <si>
    <t>4.  A product data specification sheet must be provided for each referenced appliance.</t>
  </si>
  <si>
    <t>1.  Informational Pricing - these bid prices will not be included in the grand total due to limited occurrences of these items. See Request For Bid (RFB), 1.3 Definitions.</t>
  </si>
  <si>
    <t>5.  Estimated quantities are based on past history.  This is not a guarantee of actual quantities, but is a basis to determine the lowest responsible bidder.</t>
  </si>
  <si>
    <t>Install Protective Housing Over Non-IC Rated Can Light or Exhaust Fan</t>
  </si>
  <si>
    <t>Install House Wrap; Sealed Edges and Penetrations</t>
  </si>
  <si>
    <t>Air Sealing, includes air sealing materials, i.e. one part foam, caulk, foam board, tin, etc.</t>
  </si>
  <si>
    <t>Unfaced Fiberglass Batt R11</t>
  </si>
  <si>
    <t>Unfaced Fiberglass Batt R19</t>
  </si>
  <si>
    <t>Insulate Ducts -- Add R11 foil-face duct Insulation, mechanically fasten with pins, twine or plastic straps, seal seams with compatable tape covered over with mastic for longevity.</t>
  </si>
  <si>
    <r>
      <t xml:space="preserve">Hourly Rate </t>
    </r>
    <r>
      <rPr>
        <sz val="10"/>
        <rFont val="Arial"/>
        <family val="2"/>
      </rPr>
      <t>for additional Labor not included in this bid.</t>
    </r>
  </si>
  <si>
    <t>Exhaust Ventilation</t>
  </si>
  <si>
    <t>31.</t>
  </si>
  <si>
    <t>32.</t>
  </si>
  <si>
    <t>Exterior Flood Style 10w LED Bulb</t>
  </si>
  <si>
    <t>Torpedo 5w LED (large base)</t>
  </si>
  <si>
    <t>Candelabra 5w LED (small base)</t>
  </si>
  <si>
    <t>Flood Style LED</t>
  </si>
  <si>
    <t>Dryer Venting, 4" rigid pipe with single flap style vent termination hood, all seams sealed w/ metal tape</t>
  </si>
  <si>
    <r>
      <rPr>
        <b/>
        <sz val="10"/>
        <rFont val="Arial"/>
        <family val="2"/>
      </rPr>
      <t>MARK-UP</t>
    </r>
    <r>
      <rPr>
        <sz val="10"/>
        <rFont val="Arial"/>
        <family val="2"/>
      </rPr>
      <t>:  The Agency estimates that over the contract year there may be approximately $3,000 worth of materials used that are not included in this bid. Provide percent mark-up on materials not included in this bid (enter as whole number, e.g. 5, 10).</t>
    </r>
  </si>
  <si>
    <t>6 mil Poly Floor Barrier; Sealed Edges and Penetrations</t>
  </si>
  <si>
    <t>Bay Top Roof Blown Cellulose - Unfloored R30</t>
  </si>
  <si>
    <t>11.</t>
  </si>
  <si>
    <t>20.</t>
  </si>
  <si>
    <t>21.</t>
  </si>
  <si>
    <t>22.</t>
  </si>
  <si>
    <t>23.</t>
  </si>
  <si>
    <t>26.</t>
  </si>
  <si>
    <t>55.</t>
  </si>
  <si>
    <t>58.</t>
  </si>
  <si>
    <t>69.</t>
  </si>
  <si>
    <t>72.</t>
  </si>
  <si>
    <t>81.</t>
  </si>
  <si>
    <t>Halogen Torchiere Replacement (black or white) with appropriately sized medium base LED bulb.</t>
  </si>
  <si>
    <t>9w LED Bulb</t>
  </si>
  <si>
    <t>3-Way LED</t>
  </si>
  <si>
    <t>4W Globe Style LED</t>
  </si>
  <si>
    <t>15w LED Bulb (Interior/Exterior use)</t>
  </si>
  <si>
    <t>32" Std. Insulated Steel Pre-Hung Entry Door, w/jamb, threshold &amp; weatherstripping</t>
  </si>
  <si>
    <t>36" Std. Insulated Steel Pre-Hung Entry Door, w/jamb, threshold &amp; weatherstripping</t>
  </si>
  <si>
    <r>
      <t xml:space="preserve">**Bid amount for exhaust ventilation to include: labor and cost of materials installed per manufacturer’s instructions (PMI), electrical line and connection, disconnect switch, appropriate venting materials and exterior termination, installation meeting program guidelines (See </t>
    </r>
    <r>
      <rPr>
        <b/>
        <sz val="10"/>
        <rFont val="Arial"/>
        <family val="2"/>
      </rPr>
      <t>Attachment 4b</t>
    </r>
    <r>
      <rPr>
        <sz val="10"/>
        <rFont val="Arial"/>
        <family val="2"/>
      </rPr>
      <t xml:space="preserve"> Exhaust Ventilation). Controls of the bath fans must have the ability to switch from local exhaust to an adjustable continuous exhaust ventilation rate. Permit fees are </t>
    </r>
    <r>
      <rPr>
        <b/>
        <sz val="10"/>
        <rFont val="Arial"/>
        <family val="2"/>
      </rPr>
      <t>not</t>
    </r>
    <r>
      <rPr>
        <sz val="10"/>
        <rFont val="Arial"/>
        <family val="2"/>
      </rPr>
      <t xml:space="preserve"> to be included in bid price.</t>
    </r>
  </si>
  <si>
    <t xml:space="preserve">Install 110cfm** Bathroom Fan. </t>
  </si>
  <si>
    <t>Install 110cfm** Bathroom Fan with light.</t>
  </si>
  <si>
    <t>Brand and Model Number</t>
  </si>
  <si>
    <t>Vent existing bath fan 4” to the exterior to include approved roof cap, 20’ of 4” rigid pipe w/ (2) 4” elbows.</t>
  </si>
  <si>
    <t>Vent existing kitchen or bath fan 6” to the exterior to include approved roof cap, 20’ of 6” rigid pipe w/ (2) 6” elbows.</t>
  </si>
  <si>
    <t>Vent existing kitchen fan 8” to the exterior to include approved roof cap, 20’ of 8” rigid pipe w/ (2) 8” elbows.</t>
  </si>
  <si>
    <t>Vent existing kitchen fan 8” to the exterior through unheated area to include approved roof cap, 20’ of 8” rigid pipe w/ (2) 8” elbows insulated to R-8.</t>
  </si>
  <si>
    <t>Vent existing kitchen fan 6” to the exterior through unheated area to include approved roof cap, 20’ of 6” rigid pipe w/ (2) 6” elbows insulated to R-8.</t>
  </si>
  <si>
    <t>Vent existing bath fan 4” to the exterior through unheated area to include approved roof cap, 20’ of 4” rigid pipe w/ (2) 4” elbows insulated to R-8. Insulated 4” rigid pipe may be substituted with 6” R-8 insulated flexible ducting, termination to be properly sized.</t>
  </si>
  <si>
    <t>Install 4mil poly; Sealed Edges and Penetrations (walls &amp; slopes)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</si>
</sst>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0" x14ac:knownFonts="1">
    <font>
      <sz val="10"/>
      <name val="Arial"/>
    </font>
    <font>
      <sz val="10"/>
      <name val="Arial"/>
    </font>
    <font>
      <sz val="8"/>
      <name val="Arial"/>
      <family val="2"/>
    </font>
    <font>
      <b/>
      <sz val="10"/>
      <name val="Arial"/>
      <family val="2"/>
    </font>
    <font>
      <sz val="10"/>
      <name val="Arial"/>
      <family val="2"/>
    </font>
    <font>
      <b/>
      <sz val="14"/>
      <name val="Arial"/>
      <family val="2"/>
    </font>
    <font>
      <b/>
      <u/>
      <sz val="12"/>
      <name val="Arial"/>
      <family val="2"/>
    </font>
    <font>
      <b/>
      <sz val="10"/>
      <name val="Arial"/>
    </font>
    <font>
      <b/>
      <u/>
      <sz val="10"/>
      <name val="Arial"/>
      <family val="2"/>
    </font>
    <font>
      <u/>
      <sz val="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s>
  <cellStyleXfs count="1">
    <xf numFmtId="0" fontId="0" fillId="0" borderId="0"/>
  </cellStyleXfs>
  <cellXfs count="83">
    <xf numFmtId="0" fontId="0" fillId="0" borderId="0" xfId="0"/>
    <xf numFmtId="0" fontId="4" fillId="0" borderId="0" xfId="0" applyFont="1" applyProtection="1"/>
    <xf numFmtId="0" fontId="4" fillId="0" borderId="0" xfId="0" applyFont="1" applyBorder="1" applyProtection="1"/>
    <xf numFmtId="0" fontId="3" fillId="0" borderId="0" xfId="0" applyFont="1" applyProtection="1"/>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4" fontId="0" fillId="0" borderId="1" xfId="0" applyNumberFormat="1" applyBorder="1" applyAlignment="1" applyProtection="1">
      <alignment horizontal="center"/>
    </xf>
    <xf numFmtId="0" fontId="0" fillId="0" borderId="0" xfId="0" applyBorder="1" applyProtection="1"/>
    <xf numFmtId="2" fontId="0" fillId="0" borderId="1" xfId="0" applyNumberFormat="1" applyBorder="1" applyAlignment="1" applyProtection="1">
      <alignment horizontal="center"/>
      <protection locked="0"/>
    </xf>
    <xf numFmtId="49" fontId="3" fillId="0" borderId="0" xfId="0" applyNumberFormat="1" applyFont="1" applyAlignment="1" applyProtection="1">
      <alignment horizontal="right" vertical="center"/>
    </xf>
    <xf numFmtId="49" fontId="3" fillId="0" borderId="0" xfId="0" applyNumberFormat="1" applyFont="1" applyAlignment="1" applyProtection="1">
      <alignment horizontal="right"/>
    </xf>
    <xf numFmtId="0" fontId="4" fillId="0" borderId="0" xfId="0" applyFont="1" applyBorder="1" applyAlignment="1" applyProtection="1"/>
    <xf numFmtId="3" fontId="0" fillId="0" borderId="0" xfId="0" applyNumberFormat="1" applyAlignment="1" applyProtection="1">
      <alignment horizontal="center"/>
    </xf>
    <xf numFmtId="4" fontId="1" fillId="0" borderId="0" xfId="0" applyNumberFormat="1" applyFont="1" applyBorder="1" applyAlignment="1" applyProtection="1"/>
    <xf numFmtId="0" fontId="0" fillId="0" borderId="2" xfId="0" applyBorder="1" applyProtection="1"/>
    <xf numFmtId="4" fontId="0" fillId="0" borderId="1" xfId="0" applyNumberFormat="1" applyBorder="1" applyAlignment="1" applyProtection="1">
      <alignment horizontal="center"/>
      <protection locked="0"/>
    </xf>
    <xf numFmtId="0" fontId="3" fillId="0" borderId="0" xfId="0" applyFont="1" applyAlignment="1" applyProtection="1">
      <alignment wrapText="1"/>
    </xf>
    <xf numFmtId="1" fontId="0" fillId="0" borderId="1" xfId="0" applyNumberFormat="1" applyBorder="1" applyAlignment="1" applyProtection="1">
      <alignment horizontal="center"/>
      <protection locked="0"/>
    </xf>
    <xf numFmtId="0" fontId="3" fillId="0" borderId="0" xfId="0" applyFont="1" applyFill="1" applyAlignment="1" applyProtection="1">
      <alignment wrapText="1"/>
    </xf>
    <xf numFmtId="4" fontId="0" fillId="0" borderId="0" xfId="0" applyNumberFormat="1" applyBorder="1" applyAlignment="1" applyProtection="1">
      <alignment horizontal="center"/>
    </xf>
    <xf numFmtId="0" fontId="4" fillId="0" borderId="0" xfId="0" applyFont="1" applyBorder="1" applyAlignment="1" applyProtection="1">
      <alignment horizontal="center"/>
    </xf>
    <xf numFmtId="0" fontId="3" fillId="0" borderId="0" xfId="0" applyFont="1" applyBorder="1" applyAlignment="1" applyProtection="1">
      <alignment horizontal="center"/>
    </xf>
    <xf numFmtId="14" fontId="4" fillId="0" borderId="0" xfId="0" applyNumberFormat="1" applyFont="1" applyBorder="1" applyAlignment="1" applyProtection="1"/>
    <xf numFmtId="0" fontId="4" fillId="0" borderId="0" xfId="0" applyFont="1" applyAlignment="1" applyProtection="1"/>
    <xf numFmtId="0" fontId="3" fillId="0" borderId="0" xfId="0" applyFont="1" applyAlignment="1" applyProtection="1"/>
    <xf numFmtId="49" fontId="3" fillId="0" borderId="0" xfId="0" applyNumberFormat="1" applyFont="1" applyAlignment="1" applyProtection="1">
      <alignment horizontal="right" vertical="top"/>
    </xf>
    <xf numFmtId="0" fontId="4" fillId="0" borderId="0" xfId="0" applyFont="1" applyAlignment="1" applyProtection="1">
      <alignment wrapText="1"/>
    </xf>
    <xf numFmtId="0" fontId="0" fillId="0" borderId="0" xfId="0" applyAlignment="1" applyProtection="1">
      <alignment wrapText="1"/>
    </xf>
    <xf numFmtId="0" fontId="0" fillId="0" borderId="0" xfId="0" applyBorder="1" applyAlignment="1" applyProtection="1">
      <alignment horizontal="right"/>
    </xf>
    <xf numFmtId="164" fontId="0" fillId="0" borderId="1" xfId="0" applyNumberFormat="1" applyBorder="1" applyAlignment="1" applyProtection="1">
      <alignment horizontal="center"/>
      <protection locked="0"/>
    </xf>
    <xf numFmtId="0" fontId="6" fillId="0" borderId="0" xfId="0" applyFont="1" applyAlignment="1" applyProtection="1"/>
    <xf numFmtId="0" fontId="3" fillId="0" borderId="0" xfId="0" applyFont="1" applyAlignment="1" applyProtection="1">
      <alignment horizontal="left"/>
    </xf>
    <xf numFmtId="0" fontId="4" fillId="0" borderId="0" xfId="0" applyFont="1" applyAlignment="1" applyProtection="1">
      <alignment horizontal="left" vertical="top" wrapText="1"/>
    </xf>
    <xf numFmtId="0" fontId="4" fillId="0" borderId="0" xfId="0" applyFont="1" applyBorder="1" applyAlignment="1" applyProtection="1">
      <alignment horizontal="left" wrapText="1"/>
    </xf>
    <xf numFmtId="0" fontId="0" fillId="0" borderId="0" xfId="0" applyAlignment="1" applyProtection="1">
      <alignment horizontal="left"/>
    </xf>
    <xf numFmtId="0" fontId="4" fillId="0" borderId="0" xfId="0" applyFont="1" applyAlignment="1" applyProtection="1">
      <alignment horizontal="center"/>
    </xf>
    <xf numFmtId="0" fontId="0" fillId="0" borderId="0" xfId="0" applyFill="1" applyProtection="1"/>
    <xf numFmtId="49" fontId="3" fillId="0" borderId="0" xfId="0" applyNumberFormat="1" applyFont="1" applyFill="1" applyAlignment="1" applyProtection="1">
      <alignment horizontal="right"/>
    </xf>
    <xf numFmtId="0" fontId="0" fillId="0" borderId="0" xfId="0" applyFill="1" applyAlignment="1" applyProtection="1">
      <alignment horizontal="right"/>
    </xf>
    <xf numFmtId="164" fontId="0" fillId="0" borderId="1" xfId="0" applyNumberFormat="1" applyFill="1" applyBorder="1" applyAlignment="1" applyProtection="1">
      <alignment horizontal="center"/>
      <protection locked="0"/>
    </xf>
    <xf numFmtId="0" fontId="4" fillId="0" borderId="0" xfId="0" applyFont="1" applyFill="1" applyProtection="1"/>
    <xf numFmtId="3" fontId="0" fillId="0" borderId="0" xfId="0" applyNumberFormat="1" applyFill="1" applyAlignment="1" applyProtection="1">
      <alignment horizontal="center"/>
    </xf>
    <xf numFmtId="4" fontId="0" fillId="0" borderId="1" xfId="0" applyNumberFormat="1" applyFill="1" applyBorder="1" applyAlignment="1" applyProtection="1">
      <alignment horizontal="center"/>
    </xf>
    <xf numFmtId="4" fontId="0" fillId="0" borderId="1" xfId="0" applyNumberFormat="1" applyFill="1" applyBorder="1" applyAlignment="1" applyProtection="1">
      <alignment horizontal="center"/>
      <protection locked="0"/>
    </xf>
    <xf numFmtId="0" fontId="0" fillId="0" borderId="0" xfId="0" applyFill="1" applyAlignment="1" applyProtection="1">
      <alignment horizontal="center"/>
    </xf>
    <xf numFmtId="49" fontId="3" fillId="0" borderId="0" xfId="0" applyNumberFormat="1" applyFont="1" applyFill="1" applyAlignment="1" applyProtection="1">
      <alignment horizontal="right" vertical="top"/>
    </xf>
    <xf numFmtId="0" fontId="3" fillId="0" borderId="0" xfId="0" applyFont="1" applyFill="1" applyProtection="1"/>
    <xf numFmtId="0" fontId="4" fillId="0" borderId="0" xfId="0" applyFont="1" applyFill="1" applyBorder="1" applyAlignment="1" applyProtection="1">
      <alignment horizontal="left"/>
    </xf>
    <xf numFmtId="0" fontId="4" fillId="0" borderId="0" xfId="0" applyFont="1" applyBorder="1" applyAlignment="1" applyProtection="1">
      <alignment horizontal="left"/>
    </xf>
    <xf numFmtId="0" fontId="3" fillId="0" borderId="0" xfId="0" applyFont="1" applyFill="1" applyAlignment="1" applyProtection="1">
      <alignment horizontal="left"/>
    </xf>
    <xf numFmtId="0" fontId="0" fillId="0" borderId="0" xfId="0" applyAlignment="1" applyProtection="1">
      <alignment horizontal="left"/>
    </xf>
    <xf numFmtId="164" fontId="5" fillId="0" borderId="1" xfId="0" applyNumberFormat="1" applyFont="1" applyBorder="1" applyAlignment="1" applyProtection="1">
      <alignment horizontal="center"/>
    </xf>
    <xf numFmtId="0" fontId="4" fillId="0" borderId="0" xfId="0" applyFont="1" applyAlignment="1" applyProtection="1">
      <alignment horizontal="left" vertical="center" wrapText="1"/>
    </xf>
    <xf numFmtId="0" fontId="4" fillId="0" borderId="0" xfId="0" applyFont="1" applyAlignment="1" applyProtection="1">
      <alignment horizontal="left"/>
    </xf>
    <xf numFmtId="0" fontId="0" fillId="0" borderId="0" xfId="0" applyFill="1" applyAlignment="1" applyProtection="1">
      <alignment horizontal="left"/>
    </xf>
    <xf numFmtId="0" fontId="4" fillId="0" borderId="0" xfId="0" applyFont="1" applyAlignment="1" applyProtection="1">
      <alignment horizontal="left" vertical="top" wrapText="1"/>
    </xf>
    <xf numFmtId="0" fontId="6" fillId="0" borderId="0" xfId="0" applyFont="1" applyAlignment="1" applyProtection="1">
      <alignment horizontal="left"/>
    </xf>
    <xf numFmtId="0" fontId="3" fillId="0" borderId="0" xfId="0" applyFont="1" applyAlignment="1" applyProtection="1">
      <alignment horizontal="left"/>
    </xf>
    <xf numFmtId="0" fontId="3" fillId="0" borderId="0" xfId="0" applyFont="1" applyBorder="1" applyAlignment="1" applyProtection="1">
      <alignment horizontal="right"/>
    </xf>
    <xf numFmtId="0" fontId="5" fillId="0" borderId="1" xfId="0" applyFont="1" applyBorder="1" applyAlignment="1" applyProtection="1">
      <alignment horizontal="left"/>
      <protection locked="0"/>
    </xf>
    <xf numFmtId="0" fontId="3" fillId="0" borderId="0" xfId="0" applyFont="1" applyBorder="1" applyAlignment="1" applyProtection="1">
      <alignment horizontal="left"/>
    </xf>
    <xf numFmtId="0" fontId="4" fillId="0" borderId="3" xfId="0" applyFont="1" applyBorder="1" applyAlignment="1" applyProtection="1">
      <alignment horizontal="center"/>
    </xf>
    <xf numFmtId="0" fontId="3" fillId="0" borderId="4" xfId="0" applyFont="1" applyBorder="1" applyAlignment="1" applyProtection="1">
      <alignment horizontal="left"/>
    </xf>
    <xf numFmtId="0" fontId="4" fillId="0" borderId="0" xfId="0" applyFont="1" applyBorder="1" applyAlignment="1" applyProtection="1">
      <alignment horizontal="left" wrapText="1"/>
    </xf>
    <xf numFmtId="1" fontId="4" fillId="0" borderId="0" xfId="0" applyNumberFormat="1" applyFont="1" applyBorder="1" applyAlignment="1" applyProtection="1">
      <alignment horizontal="center"/>
      <protection locked="0"/>
    </xf>
    <xf numFmtId="1" fontId="4" fillId="0" borderId="1" xfId="0" applyNumberFormat="1" applyFont="1" applyBorder="1" applyAlignment="1" applyProtection="1">
      <alignment horizontal="center"/>
      <protection locked="0"/>
    </xf>
    <xf numFmtId="0" fontId="4" fillId="0" borderId="1" xfId="0" applyFont="1" applyBorder="1" applyAlignment="1" applyProtection="1">
      <alignment horizontal="center"/>
    </xf>
    <xf numFmtId="0" fontId="5" fillId="0" borderId="1" xfId="0" applyFont="1" applyBorder="1" applyAlignment="1" applyProtection="1">
      <alignment horizontal="center"/>
      <protection locked="0"/>
    </xf>
    <xf numFmtId="0" fontId="4" fillId="0" borderId="2" xfId="0" applyFont="1" applyBorder="1" applyAlignment="1" applyProtection="1">
      <alignment horizontal="center"/>
    </xf>
    <xf numFmtId="0" fontId="4" fillId="0" borderId="1" xfId="0" applyFont="1" applyBorder="1" applyAlignment="1" applyProtection="1">
      <alignment horizontal="center"/>
      <protection locked="0"/>
    </xf>
    <xf numFmtId="165" fontId="3" fillId="0" borderId="1" xfId="0" applyNumberFormat="1" applyFont="1" applyBorder="1" applyAlignment="1" applyProtection="1">
      <alignment horizontal="center"/>
      <protection locked="0"/>
    </xf>
    <xf numFmtId="0" fontId="4" fillId="0" borderId="0" xfId="0" applyFont="1" applyAlignment="1" applyProtection="1">
      <alignment horizontal="center"/>
    </xf>
    <xf numFmtId="0" fontId="3" fillId="0" borderId="0" xfId="0" applyFont="1" applyAlignment="1" applyProtection="1">
      <alignment horizontal="left" wrapText="1"/>
    </xf>
    <xf numFmtId="0" fontId="4"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0" xfId="0" applyFont="1" applyAlignment="1" applyProtection="1">
      <alignment horizontal="right"/>
    </xf>
    <xf numFmtId="0" fontId="4" fillId="0" borderId="0" xfId="0" applyFont="1" applyAlignment="1" applyProtection="1">
      <alignment horizontal="left" wrapText="1"/>
    </xf>
    <xf numFmtId="0" fontId="0" fillId="0" borderId="0" xfId="0" applyAlignment="1" applyProtection="1">
      <alignment horizontal="left" wrapText="1"/>
    </xf>
    <xf numFmtId="0" fontId="9" fillId="0" borderId="1" xfId="0" applyFont="1" applyBorder="1" applyAlignment="1" applyProtection="1">
      <alignment horizontal="left"/>
      <protection locked="0"/>
    </xf>
    <xf numFmtId="0" fontId="3" fillId="0" borderId="0" xfId="0" applyFont="1" applyFill="1" applyAlignment="1" applyProtection="1">
      <alignment horizontal="center" wrapText="1"/>
    </xf>
    <xf numFmtId="0" fontId="8" fillId="0" borderId="0" xfId="0" applyFont="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0"/>
  <sheetViews>
    <sheetView showGridLines="0" tabSelected="1" zoomScaleNormal="100" zoomScaleSheetLayoutView="115" workbookViewId="0">
      <selection activeCell="D2" sqref="D2:L2"/>
    </sheetView>
  </sheetViews>
  <sheetFormatPr defaultRowHeight="12.75" x14ac:dyDescent="0.2"/>
  <cols>
    <col min="1" max="1" width="5.5703125" style="4" customWidth="1"/>
    <col min="2" max="2" width="7.28515625" style="6" customWidth="1"/>
    <col min="3" max="3" width="5.7109375" style="4" customWidth="1"/>
    <col min="4" max="4" width="41" style="36" customWidth="1"/>
    <col min="5" max="5" width="2.28515625" style="4" customWidth="1"/>
    <col min="6" max="6" width="2.42578125" style="4" customWidth="1"/>
    <col min="7" max="7" width="11.42578125" style="4" customWidth="1"/>
    <col min="8" max="8" width="6.140625" style="4" customWidth="1"/>
    <col min="9" max="9" width="9.7109375" style="5" customWidth="1"/>
    <col min="10" max="10" width="3" style="4" bestFit="1" customWidth="1"/>
    <col min="11" max="11" width="14.85546875" style="4" customWidth="1"/>
    <col min="12" max="16384" width="9.140625" style="4"/>
  </cols>
  <sheetData>
    <row r="1" spans="1:13" s="1" customFormat="1" x14ac:dyDescent="0.2">
      <c r="C1" s="2"/>
      <c r="F1" s="2"/>
      <c r="J1" s="37"/>
    </row>
    <row r="2" spans="1:13" s="2" customFormat="1" ht="32.25" customHeight="1" x14ac:dyDescent="0.25">
      <c r="A2" s="60" t="s">
        <v>166</v>
      </c>
      <c r="B2" s="60"/>
      <c r="C2" s="60"/>
      <c r="D2" s="61"/>
      <c r="E2" s="61"/>
      <c r="F2" s="61"/>
      <c r="G2" s="61"/>
      <c r="H2" s="61"/>
      <c r="I2" s="61"/>
      <c r="J2" s="61"/>
      <c r="K2" s="61"/>
      <c r="L2" s="61"/>
    </row>
    <row r="3" spans="1:13" s="2" customFormat="1" ht="18" customHeight="1" x14ac:dyDescent="0.25">
      <c r="A3" s="62" t="s">
        <v>7</v>
      </c>
      <c r="B3" s="62"/>
      <c r="C3" s="62"/>
      <c r="D3" s="62"/>
      <c r="E3" s="62"/>
      <c r="F3" s="62"/>
      <c r="G3" s="62"/>
      <c r="H3" s="62"/>
      <c r="J3" s="22"/>
    </row>
    <row r="4" spans="1:13" s="2" customFormat="1" ht="6" customHeight="1" x14ac:dyDescent="0.2">
      <c r="A4" s="63"/>
      <c r="B4" s="63"/>
      <c r="C4" s="63"/>
      <c r="D4" s="63"/>
      <c r="E4" s="63"/>
      <c r="F4" s="63"/>
      <c r="G4" s="63"/>
      <c r="H4" s="63"/>
      <c r="I4" s="63"/>
      <c r="J4" s="63"/>
      <c r="K4" s="63"/>
      <c r="L4" s="63"/>
      <c r="M4" s="63"/>
    </row>
    <row r="5" spans="1:13" s="2" customFormat="1" ht="18" customHeight="1" x14ac:dyDescent="0.2">
      <c r="A5" s="64" t="s">
        <v>167</v>
      </c>
      <c r="B5" s="64"/>
      <c r="C5" s="64"/>
      <c r="D5" s="64"/>
      <c r="E5" s="64"/>
      <c r="F5" s="64"/>
      <c r="G5" s="64"/>
      <c r="H5" s="64"/>
      <c r="I5" s="64"/>
      <c r="J5" s="64"/>
      <c r="K5" s="64"/>
      <c r="L5" s="64"/>
      <c r="M5" s="64"/>
    </row>
    <row r="6" spans="1:13" s="2" customFormat="1" ht="15" customHeight="1" x14ac:dyDescent="0.2">
      <c r="A6" s="23"/>
      <c r="B6" s="23"/>
      <c r="C6" s="65" t="s">
        <v>168</v>
      </c>
      <c r="D6" s="65"/>
      <c r="E6" s="65"/>
      <c r="F6" s="65"/>
      <c r="G6" s="65"/>
      <c r="H6" s="65"/>
      <c r="I6" s="65"/>
      <c r="J6" s="22"/>
    </row>
    <row r="7" spans="1:13" s="2" customFormat="1" ht="15" customHeight="1" x14ac:dyDescent="0.2">
      <c r="A7" s="23"/>
      <c r="B7" s="23"/>
      <c r="C7" s="65" t="s">
        <v>169</v>
      </c>
      <c r="D7" s="65"/>
      <c r="E7" s="65"/>
      <c r="F7" s="65"/>
      <c r="G7" s="65"/>
      <c r="H7" s="65"/>
      <c r="I7" s="65"/>
      <c r="J7" s="66"/>
    </row>
    <row r="8" spans="1:13" s="2" customFormat="1" ht="15" customHeight="1" x14ac:dyDescent="0.2">
      <c r="A8" s="23"/>
      <c r="B8" s="23"/>
      <c r="C8" s="55" t="s">
        <v>170</v>
      </c>
      <c r="D8" s="55"/>
      <c r="E8" s="55"/>
      <c r="F8" s="55"/>
      <c r="G8" s="55"/>
      <c r="H8" s="55"/>
      <c r="I8" s="55"/>
      <c r="J8" s="67"/>
      <c r="K8" s="55" t="s">
        <v>171</v>
      </c>
      <c r="L8" s="55"/>
      <c r="M8" s="55"/>
    </row>
    <row r="9" spans="1:13" s="2" customFormat="1" ht="15" customHeight="1" x14ac:dyDescent="0.2">
      <c r="A9" s="23"/>
      <c r="B9" s="23"/>
      <c r="C9" s="65" t="s">
        <v>180</v>
      </c>
      <c r="D9" s="65"/>
      <c r="E9" s="65"/>
      <c r="F9" s="65"/>
      <c r="G9" s="65"/>
      <c r="H9" s="65"/>
      <c r="I9" s="65"/>
      <c r="J9" s="35"/>
    </row>
    <row r="10" spans="1:13" s="2" customFormat="1" ht="27" customHeight="1" x14ac:dyDescent="0.2">
      <c r="A10" s="13"/>
      <c r="B10" s="13"/>
      <c r="C10" s="65" t="s">
        <v>172</v>
      </c>
      <c r="D10" s="65"/>
      <c r="E10" s="65"/>
      <c r="F10" s="65"/>
      <c r="G10" s="65"/>
      <c r="H10" s="65"/>
      <c r="I10" s="65"/>
      <c r="J10" s="65"/>
      <c r="K10" s="65"/>
      <c r="L10" s="65"/>
      <c r="M10" s="65"/>
    </row>
    <row r="11" spans="1:13" s="2" customFormat="1" ht="42" customHeight="1" x14ac:dyDescent="0.2">
      <c r="A11" s="13"/>
      <c r="B11" s="13"/>
      <c r="C11" s="65" t="s">
        <v>173</v>
      </c>
      <c r="D11" s="65"/>
      <c r="E11" s="65"/>
      <c r="F11" s="65"/>
      <c r="G11" s="65"/>
      <c r="H11" s="65"/>
      <c r="I11" s="65"/>
      <c r="J11" s="65"/>
      <c r="K11" s="65"/>
      <c r="L11" s="65"/>
      <c r="M11" s="65"/>
    </row>
    <row r="12" spans="1:13" s="2" customFormat="1" ht="15" customHeight="1" x14ac:dyDescent="0.2">
      <c r="A12" s="23"/>
      <c r="B12" s="23"/>
      <c r="C12" s="65" t="s">
        <v>174</v>
      </c>
      <c r="D12" s="65"/>
      <c r="E12" s="65"/>
      <c r="F12" s="65"/>
      <c r="G12" s="65"/>
      <c r="H12" s="65"/>
      <c r="I12" s="65"/>
      <c r="J12" s="65"/>
      <c r="K12" s="65"/>
      <c r="L12" s="65"/>
      <c r="M12" s="65"/>
    </row>
    <row r="13" spans="1:13" s="2" customFormat="1" x14ac:dyDescent="0.2">
      <c r="A13" s="59" t="s">
        <v>175</v>
      </c>
      <c r="B13" s="59"/>
      <c r="C13" s="59"/>
      <c r="D13" s="59"/>
      <c r="E13" s="59"/>
      <c r="F13" s="59"/>
      <c r="G13" s="59"/>
      <c r="H13" s="59"/>
      <c r="I13" s="59"/>
      <c r="J13" s="59"/>
      <c r="K13" s="59"/>
      <c r="L13" s="59"/>
      <c r="M13" s="59"/>
    </row>
    <row r="14" spans="1:13" s="2" customFormat="1" ht="26.25" customHeight="1" x14ac:dyDescent="0.2">
      <c r="A14" s="13"/>
      <c r="B14" s="13"/>
      <c r="C14" s="65" t="s">
        <v>181</v>
      </c>
      <c r="D14" s="65"/>
      <c r="E14" s="65"/>
      <c r="F14" s="65"/>
      <c r="G14" s="65"/>
      <c r="H14" s="65"/>
      <c r="I14" s="65"/>
      <c r="J14" s="65"/>
      <c r="K14" s="65"/>
      <c r="L14" s="65"/>
      <c r="M14" s="65"/>
    </row>
    <row r="15" spans="1:13" s="2" customFormat="1" ht="15" customHeight="1" x14ac:dyDescent="0.2">
      <c r="A15" s="13"/>
      <c r="B15" s="13"/>
      <c r="C15" s="65" t="s">
        <v>176</v>
      </c>
      <c r="D15" s="65"/>
      <c r="E15" s="65"/>
      <c r="F15" s="65"/>
      <c r="G15" s="65"/>
      <c r="H15" s="65"/>
      <c r="I15" s="65"/>
      <c r="J15" s="65"/>
      <c r="K15" s="65"/>
      <c r="L15" s="65"/>
      <c r="M15" s="65"/>
    </row>
    <row r="16" spans="1:13" s="2" customFormat="1" ht="26.25" customHeight="1" x14ac:dyDescent="0.2">
      <c r="A16" s="13"/>
      <c r="B16" s="13"/>
      <c r="C16" s="65" t="s">
        <v>177</v>
      </c>
      <c r="D16" s="65"/>
      <c r="E16" s="65"/>
      <c r="F16" s="65"/>
      <c r="G16" s="65"/>
      <c r="H16" s="65"/>
      <c r="I16" s="65"/>
      <c r="J16" s="65"/>
      <c r="K16" s="65"/>
      <c r="L16" s="65"/>
      <c r="M16" s="65"/>
    </row>
    <row r="17" spans="1:13" s="2" customFormat="1" ht="15" customHeight="1" x14ac:dyDescent="0.2">
      <c r="A17" s="13"/>
      <c r="B17" s="13"/>
      <c r="C17" s="65" t="s">
        <v>178</v>
      </c>
      <c r="D17" s="65"/>
      <c r="E17" s="65"/>
      <c r="F17" s="65"/>
      <c r="G17" s="65"/>
      <c r="H17" s="65"/>
      <c r="I17" s="65"/>
      <c r="J17" s="65"/>
      <c r="K17" s="65"/>
      <c r="L17" s="65"/>
      <c r="M17" s="65"/>
    </row>
    <row r="18" spans="1:13" s="2" customFormat="1" ht="26.25" customHeight="1" x14ac:dyDescent="0.2">
      <c r="A18" s="13"/>
      <c r="B18" s="13"/>
      <c r="C18" s="65" t="s">
        <v>182</v>
      </c>
      <c r="D18" s="65"/>
      <c r="E18" s="65"/>
      <c r="F18" s="65"/>
      <c r="G18" s="65"/>
      <c r="H18" s="65"/>
      <c r="I18" s="65"/>
      <c r="J18" s="65"/>
      <c r="K18" s="65"/>
      <c r="L18" s="65"/>
      <c r="M18" s="65"/>
    </row>
    <row r="19" spans="1:13" s="2" customFormat="1" ht="5.25" customHeight="1" x14ac:dyDescent="0.2">
      <c r="A19" s="68"/>
      <c r="B19" s="68"/>
      <c r="C19" s="68"/>
      <c r="D19" s="68"/>
      <c r="E19" s="68"/>
      <c r="F19" s="68"/>
      <c r="G19" s="68"/>
      <c r="H19" s="68"/>
      <c r="I19" s="68"/>
      <c r="J19" s="68"/>
      <c r="K19" s="68"/>
      <c r="L19" s="68"/>
      <c r="M19" s="68"/>
    </row>
    <row r="20" spans="1:13" s="2" customFormat="1" ht="9" customHeight="1" x14ac:dyDescent="0.2">
      <c r="A20" s="13"/>
      <c r="B20" s="13"/>
      <c r="C20" s="13"/>
      <c r="D20" s="13"/>
      <c r="E20" s="13"/>
      <c r="F20" s="13"/>
      <c r="G20" s="13"/>
      <c r="H20" s="13"/>
      <c r="I20" s="13"/>
      <c r="J20" s="13"/>
      <c r="K20" s="13"/>
      <c r="L20" s="13"/>
      <c r="M20" s="13"/>
    </row>
    <row r="21" spans="1:13" s="2" customFormat="1" ht="30" customHeight="1" x14ac:dyDescent="0.25">
      <c r="A21" s="69"/>
      <c r="B21" s="69"/>
      <c r="C21" s="69"/>
      <c r="D21" s="69"/>
      <c r="E21" s="69"/>
      <c r="F21" s="69"/>
      <c r="G21" s="13"/>
      <c r="H21" s="13"/>
      <c r="I21" s="13"/>
      <c r="J21" s="13"/>
      <c r="K21" s="13"/>
      <c r="L21" s="13"/>
      <c r="M21" s="13"/>
    </row>
    <row r="22" spans="1:13" s="2" customFormat="1" x14ac:dyDescent="0.2">
      <c r="A22" s="70" t="s">
        <v>179</v>
      </c>
      <c r="B22" s="70"/>
      <c r="C22" s="70"/>
      <c r="D22" s="70"/>
      <c r="E22" s="70"/>
      <c r="F22" s="70"/>
      <c r="G22" s="13"/>
      <c r="H22" s="13"/>
      <c r="I22" s="13"/>
      <c r="J22" s="13"/>
      <c r="K22" s="13"/>
      <c r="L22" s="13"/>
      <c r="M22" s="13"/>
    </row>
    <row r="23" spans="1:13" s="2" customFormat="1" ht="4.5" customHeight="1" x14ac:dyDescent="0.2">
      <c r="J23" s="22"/>
    </row>
    <row r="24" spans="1:13" s="2" customFormat="1" ht="30" customHeight="1" x14ac:dyDescent="0.2">
      <c r="A24" s="71"/>
      <c r="B24" s="71"/>
      <c r="C24" s="71"/>
      <c r="D24" s="71"/>
      <c r="E24" s="71"/>
      <c r="F24" s="71"/>
      <c r="G24" s="13"/>
      <c r="H24" s="13"/>
      <c r="I24" s="72"/>
      <c r="J24" s="72"/>
      <c r="K24" s="24"/>
      <c r="L24" s="24"/>
    </row>
    <row r="25" spans="1:13" s="2" customFormat="1" x14ac:dyDescent="0.2">
      <c r="A25" s="70" t="s">
        <v>0</v>
      </c>
      <c r="B25" s="70"/>
      <c r="C25" s="70"/>
      <c r="D25" s="70"/>
      <c r="E25" s="70"/>
      <c r="F25" s="70"/>
      <c r="G25" s="25"/>
      <c r="H25" s="25"/>
      <c r="I25" s="70" t="s">
        <v>1</v>
      </c>
      <c r="J25" s="70"/>
      <c r="K25" s="25"/>
    </row>
    <row r="26" spans="1:13" s="2" customFormat="1" x14ac:dyDescent="0.2">
      <c r="J26" s="22"/>
    </row>
    <row r="27" spans="1:13" ht="15.75" x14ac:dyDescent="0.25">
      <c r="A27" s="58" t="s">
        <v>25</v>
      </c>
      <c r="B27" s="58"/>
      <c r="C27" s="58"/>
      <c r="D27" s="58"/>
      <c r="E27" s="58"/>
      <c r="F27" s="58"/>
      <c r="G27" s="58"/>
      <c r="H27" s="58"/>
      <c r="I27" s="58"/>
      <c r="J27" s="58"/>
      <c r="K27" s="58"/>
      <c r="L27" s="58"/>
      <c r="M27" s="58"/>
    </row>
    <row r="28" spans="1:13" ht="6.75" customHeight="1" x14ac:dyDescent="0.2"/>
    <row r="29" spans="1:13" x14ac:dyDescent="0.2">
      <c r="A29" s="59" t="s">
        <v>2</v>
      </c>
      <c r="B29" s="59"/>
      <c r="C29" s="59"/>
      <c r="D29" s="59"/>
      <c r="E29" s="59"/>
      <c r="F29" s="59"/>
      <c r="G29" s="59"/>
      <c r="H29" s="59"/>
      <c r="I29" s="59"/>
      <c r="J29" s="59"/>
      <c r="K29" s="59"/>
      <c r="L29" s="59"/>
      <c r="M29" s="59"/>
    </row>
    <row r="30" spans="1:13" ht="6.75" customHeight="1" x14ac:dyDescent="0.2">
      <c r="G30" s="73"/>
      <c r="H30" s="73"/>
      <c r="I30" s="4"/>
      <c r="J30" s="5"/>
    </row>
    <row r="31" spans="1:13" ht="15" customHeight="1" x14ac:dyDescent="0.2">
      <c r="B31" s="4"/>
      <c r="C31" s="59" t="s">
        <v>22</v>
      </c>
      <c r="D31" s="59"/>
      <c r="E31" s="59"/>
      <c r="F31" s="59"/>
      <c r="G31" s="37" t="s">
        <v>3</v>
      </c>
      <c r="H31" s="26"/>
      <c r="I31" s="37" t="s">
        <v>4</v>
      </c>
      <c r="J31" s="26"/>
      <c r="K31" s="37" t="s">
        <v>5</v>
      </c>
      <c r="L31" s="26"/>
      <c r="M31" s="26"/>
    </row>
    <row r="32" spans="1:13" s="1" customFormat="1" ht="27" customHeight="1" x14ac:dyDescent="0.2">
      <c r="A32" s="27" t="s">
        <v>77</v>
      </c>
      <c r="B32" s="54" t="s">
        <v>185</v>
      </c>
      <c r="C32" s="54"/>
      <c r="D32" s="54"/>
      <c r="E32" s="54"/>
      <c r="F32" s="7" t="s">
        <v>6</v>
      </c>
      <c r="G32" s="17"/>
      <c r="H32" s="2" t="s">
        <v>49</v>
      </c>
      <c r="I32" s="22">
        <v>2000</v>
      </c>
      <c r="J32" s="7" t="s">
        <v>6</v>
      </c>
      <c r="K32" s="8">
        <f>SUM(I32*G32)</f>
        <v>0</v>
      </c>
    </row>
    <row r="33" spans="1:13" ht="15" customHeight="1" x14ac:dyDescent="0.2">
      <c r="A33" s="12" t="s">
        <v>78</v>
      </c>
      <c r="B33" s="50" t="s">
        <v>164</v>
      </c>
      <c r="C33" s="50"/>
      <c r="D33" s="50"/>
      <c r="E33" s="50"/>
      <c r="F33" s="7" t="s">
        <v>6</v>
      </c>
      <c r="G33" s="17"/>
      <c r="H33" s="4" t="s">
        <v>8</v>
      </c>
      <c r="I33" s="5">
        <v>100</v>
      </c>
      <c r="J33" s="7" t="s">
        <v>6</v>
      </c>
      <c r="K33" s="8">
        <f>SUM(I33*G33)</f>
        <v>0</v>
      </c>
    </row>
    <row r="34" spans="1:13" ht="15" customHeight="1" x14ac:dyDescent="0.2">
      <c r="A34" s="12" t="s">
        <v>79</v>
      </c>
      <c r="B34" s="50" t="s">
        <v>53</v>
      </c>
      <c r="C34" s="50"/>
      <c r="D34" s="50"/>
      <c r="E34" s="50"/>
      <c r="F34" s="7" t="s">
        <v>6</v>
      </c>
      <c r="G34" s="17"/>
      <c r="H34" s="4" t="s">
        <v>8</v>
      </c>
      <c r="I34" s="5">
        <v>100</v>
      </c>
      <c r="J34" s="7" t="s">
        <v>6</v>
      </c>
      <c r="K34" s="8">
        <f>SUM(I34*G34)</f>
        <v>0</v>
      </c>
    </row>
    <row r="35" spans="1:13" ht="15" customHeight="1" x14ac:dyDescent="0.2">
      <c r="A35" s="38"/>
      <c r="B35" s="38"/>
      <c r="C35" s="51" t="s">
        <v>38</v>
      </c>
      <c r="D35" s="51"/>
      <c r="E35" s="51"/>
      <c r="F35" s="51"/>
      <c r="G35" s="51"/>
      <c r="H35" s="51"/>
      <c r="I35" s="51"/>
      <c r="J35" s="51"/>
      <c r="K35" s="51"/>
      <c r="L35" s="51"/>
      <c r="M35" s="51"/>
    </row>
    <row r="36" spans="1:13" ht="15" customHeight="1" x14ac:dyDescent="0.2">
      <c r="A36" s="39" t="s">
        <v>80</v>
      </c>
      <c r="B36" s="49" t="s">
        <v>64</v>
      </c>
      <c r="C36" s="49"/>
      <c r="D36" s="49"/>
      <c r="E36" s="49"/>
      <c r="F36" s="40" t="s">
        <v>6</v>
      </c>
      <c r="G36" s="41"/>
      <c r="H36" s="42" t="s">
        <v>50</v>
      </c>
      <c r="I36" s="43">
        <v>5000</v>
      </c>
      <c r="J36" s="40" t="s">
        <v>6</v>
      </c>
      <c r="K36" s="44">
        <f t="shared" ref="K36:K48" si="0">SUM(I36*G36)</f>
        <v>0</v>
      </c>
      <c r="L36" s="38"/>
      <c r="M36" s="38"/>
    </row>
    <row r="37" spans="1:13" ht="15" customHeight="1" x14ac:dyDescent="0.2">
      <c r="A37" s="39" t="s">
        <v>47</v>
      </c>
      <c r="B37" s="49" t="s">
        <v>65</v>
      </c>
      <c r="C37" s="49"/>
      <c r="D37" s="49"/>
      <c r="E37" s="49"/>
      <c r="F37" s="40" t="s">
        <v>6</v>
      </c>
      <c r="G37" s="41"/>
      <c r="H37" s="42" t="s">
        <v>50</v>
      </c>
      <c r="I37" s="43">
        <v>50000</v>
      </c>
      <c r="J37" s="40" t="s">
        <v>6</v>
      </c>
      <c r="K37" s="44">
        <f t="shared" si="0"/>
        <v>0</v>
      </c>
      <c r="L37" s="38"/>
      <c r="M37" s="38"/>
    </row>
    <row r="38" spans="1:13" ht="15" customHeight="1" x14ac:dyDescent="0.2">
      <c r="A38" s="39" t="s">
        <v>81</v>
      </c>
      <c r="B38" s="49" t="s">
        <v>66</v>
      </c>
      <c r="C38" s="49"/>
      <c r="D38" s="49"/>
      <c r="E38" s="49"/>
      <c r="F38" s="40" t="s">
        <v>6</v>
      </c>
      <c r="G38" s="41"/>
      <c r="H38" s="42" t="s">
        <v>50</v>
      </c>
      <c r="I38" s="43">
        <v>25000</v>
      </c>
      <c r="J38" s="40" t="s">
        <v>6</v>
      </c>
      <c r="K38" s="44">
        <f t="shared" si="0"/>
        <v>0</v>
      </c>
      <c r="L38" s="38"/>
      <c r="M38" s="38"/>
    </row>
    <row r="39" spans="1:13" ht="15" customHeight="1" x14ac:dyDescent="0.2">
      <c r="A39" s="39" t="s">
        <v>82</v>
      </c>
      <c r="B39" s="49" t="s">
        <v>67</v>
      </c>
      <c r="C39" s="49"/>
      <c r="D39" s="49"/>
      <c r="E39" s="49"/>
      <c r="F39" s="40" t="s">
        <v>6</v>
      </c>
      <c r="G39" s="41"/>
      <c r="H39" s="42" t="s">
        <v>50</v>
      </c>
      <c r="I39" s="43">
        <v>10000</v>
      </c>
      <c r="J39" s="40" t="s">
        <v>6</v>
      </c>
      <c r="K39" s="44">
        <f t="shared" si="0"/>
        <v>0</v>
      </c>
      <c r="L39" s="38"/>
      <c r="M39" s="38"/>
    </row>
    <row r="40" spans="1:13" ht="15" customHeight="1" x14ac:dyDescent="0.2">
      <c r="A40" s="39" t="s">
        <v>83</v>
      </c>
      <c r="B40" s="49" t="s">
        <v>9</v>
      </c>
      <c r="C40" s="49"/>
      <c r="D40" s="49"/>
      <c r="E40" s="49"/>
      <c r="F40" s="40" t="s">
        <v>6</v>
      </c>
      <c r="G40" s="41"/>
      <c r="H40" s="42" t="s">
        <v>50</v>
      </c>
      <c r="I40" s="43">
        <v>1000</v>
      </c>
      <c r="J40" s="40" t="s">
        <v>6</v>
      </c>
      <c r="K40" s="44">
        <f t="shared" si="0"/>
        <v>0</v>
      </c>
      <c r="L40" s="38"/>
      <c r="M40" s="38"/>
    </row>
    <row r="41" spans="1:13" ht="15" customHeight="1" x14ac:dyDescent="0.2">
      <c r="A41" s="39" t="s">
        <v>84</v>
      </c>
      <c r="B41" s="49" t="s">
        <v>10</v>
      </c>
      <c r="C41" s="49"/>
      <c r="D41" s="49"/>
      <c r="E41" s="49"/>
      <c r="F41" s="40" t="s">
        <v>6</v>
      </c>
      <c r="G41" s="41"/>
      <c r="H41" s="42" t="s">
        <v>50</v>
      </c>
      <c r="I41" s="43">
        <v>5000</v>
      </c>
      <c r="J41" s="40" t="s">
        <v>6</v>
      </c>
      <c r="K41" s="44">
        <f t="shared" si="0"/>
        <v>0</v>
      </c>
      <c r="L41" s="38"/>
      <c r="M41" s="38"/>
    </row>
    <row r="42" spans="1:13" ht="15" customHeight="1" x14ac:dyDescent="0.2">
      <c r="A42" s="39" t="s">
        <v>85</v>
      </c>
      <c r="B42" s="49" t="s">
        <v>11</v>
      </c>
      <c r="C42" s="49"/>
      <c r="D42" s="49"/>
      <c r="E42" s="49"/>
      <c r="F42" s="40" t="s">
        <v>6</v>
      </c>
      <c r="G42" s="41"/>
      <c r="H42" s="42" t="s">
        <v>50</v>
      </c>
      <c r="I42" s="43">
        <v>75000</v>
      </c>
      <c r="J42" s="40" t="s">
        <v>6</v>
      </c>
      <c r="K42" s="44">
        <f t="shared" si="0"/>
        <v>0</v>
      </c>
      <c r="L42" s="38"/>
      <c r="M42" s="38"/>
    </row>
    <row r="43" spans="1:13" ht="15" customHeight="1" x14ac:dyDescent="0.2">
      <c r="A43" s="39" t="s">
        <v>201</v>
      </c>
      <c r="B43" s="49" t="s">
        <v>12</v>
      </c>
      <c r="C43" s="49"/>
      <c r="D43" s="49"/>
      <c r="E43" s="49"/>
      <c r="F43" s="40" t="s">
        <v>6</v>
      </c>
      <c r="G43" s="41"/>
      <c r="H43" s="42" t="s">
        <v>50</v>
      </c>
      <c r="I43" s="43">
        <v>40000</v>
      </c>
      <c r="J43" s="40" t="s">
        <v>6</v>
      </c>
      <c r="K43" s="44">
        <f t="shared" si="0"/>
        <v>0</v>
      </c>
      <c r="L43" s="38"/>
      <c r="M43" s="38"/>
    </row>
    <row r="44" spans="1:13" ht="15" customHeight="1" x14ac:dyDescent="0.2">
      <c r="A44" s="39" t="s">
        <v>86</v>
      </c>
      <c r="B44" s="49" t="s">
        <v>13</v>
      </c>
      <c r="C44" s="49"/>
      <c r="D44" s="49"/>
      <c r="E44" s="49"/>
      <c r="F44" s="40" t="s">
        <v>6</v>
      </c>
      <c r="G44" s="41"/>
      <c r="H44" s="42" t="s">
        <v>50</v>
      </c>
      <c r="I44" s="43">
        <v>5000</v>
      </c>
      <c r="J44" s="40" t="s">
        <v>6</v>
      </c>
      <c r="K44" s="44">
        <f t="shared" si="0"/>
        <v>0</v>
      </c>
      <c r="L44" s="38"/>
      <c r="M44" s="38"/>
    </row>
    <row r="45" spans="1:13" ht="15" customHeight="1" x14ac:dyDescent="0.2">
      <c r="A45" s="39" t="s">
        <v>87</v>
      </c>
      <c r="B45" s="49" t="s">
        <v>200</v>
      </c>
      <c r="C45" s="49"/>
      <c r="D45" s="49"/>
      <c r="E45" s="49"/>
      <c r="F45" s="40" t="s">
        <v>6</v>
      </c>
      <c r="G45" s="45"/>
      <c r="H45" s="42" t="s">
        <v>50</v>
      </c>
      <c r="I45" s="46">
        <v>3000</v>
      </c>
      <c r="J45" s="40" t="s">
        <v>6</v>
      </c>
      <c r="K45" s="44">
        <f>SUM(I45*G45)</f>
        <v>0</v>
      </c>
      <c r="L45" s="38"/>
      <c r="M45" s="38"/>
    </row>
    <row r="46" spans="1:13" ht="15" customHeight="1" x14ac:dyDescent="0.2">
      <c r="A46" s="39" t="s">
        <v>88</v>
      </c>
      <c r="B46" s="49" t="s">
        <v>68</v>
      </c>
      <c r="C46" s="49"/>
      <c r="D46" s="49"/>
      <c r="E46" s="49"/>
      <c r="F46" s="40" t="s">
        <v>6</v>
      </c>
      <c r="G46" s="41"/>
      <c r="H46" s="42" t="s">
        <v>50</v>
      </c>
      <c r="I46" s="43">
        <v>2000</v>
      </c>
      <c r="J46" s="40" t="s">
        <v>6</v>
      </c>
      <c r="K46" s="44">
        <f t="shared" si="0"/>
        <v>0</v>
      </c>
      <c r="L46" s="38"/>
      <c r="M46" s="38"/>
    </row>
    <row r="47" spans="1:13" ht="15" customHeight="1" x14ac:dyDescent="0.2">
      <c r="A47" s="39" t="s">
        <v>89</v>
      </c>
      <c r="B47" s="49" t="s">
        <v>69</v>
      </c>
      <c r="C47" s="49"/>
      <c r="D47" s="49"/>
      <c r="E47" s="49"/>
      <c r="F47" s="40" t="s">
        <v>6</v>
      </c>
      <c r="G47" s="41"/>
      <c r="H47" s="42" t="s">
        <v>50</v>
      </c>
      <c r="I47" s="43">
        <v>2000</v>
      </c>
      <c r="J47" s="40" t="s">
        <v>6</v>
      </c>
      <c r="K47" s="44">
        <f t="shared" si="0"/>
        <v>0</v>
      </c>
      <c r="L47" s="38"/>
      <c r="M47" s="38"/>
    </row>
    <row r="48" spans="1:13" ht="15" customHeight="1" x14ac:dyDescent="0.2">
      <c r="A48" s="39" t="s">
        <v>90</v>
      </c>
      <c r="B48" s="49" t="s">
        <v>70</v>
      </c>
      <c r="C48" s="49"/>
      <c r="D48" s="49"/>
      <c r="E48" s="49"/>
      <c r="F48" s="40" t="s">
        <v>6</v>
      </c>
      <c r="G48" s="41"/>
      <c r="H48" s="42" t="s">
        <v>50</v>
      </c>
      <c r="I48" s="43">
        <v>1000</v>
      </c>
      <c r="J48" s="40" t="s">
        <v>6</v>
      </c>
      <c r="K48" s="44">
        <f t="shared" si="0"/>
        <v>0</v>
      </c>
      <c r="L48" s="38"/>
      <c r="M48" s="38"/>
    </row>
    <row r="49" spans="1:13" ht="15" customHeight="1" x14ac:dyDescent="0.2">
      <c r="A49" s="39" t="s">
        <v>91</v>
      </c>
      <c r="B49" s="49" t="s">
        <v>14</v>
      </c>
      <c r="C49" s="49"/>
      <c r="D49" s="49"/>
      <c r="E49" s="49"/>
      <c r="F49" s="40" t="s">
        <v>6</v>
      </c>
      <c r="G49" s="41"/>
      <c r="H49" s="42" t="s">
        <v>50</v>
      </c>
      <c r="I49" s="43">
        <v>3000</v>
      </c>
      <c r="J49" s="40" t="s">
        <v>6</v>
      </c>
      <c r="K49" s="44">
        <f>SUM(I49*G49)</f>
        <v>0</v>
      </c>
      <c r="L49" s="38"/>
      <c r="M49" s="38"/>
    </row>
    <row r="50" spans="1:13" ht="14.45" customHeight="1" x14ac:dyDescent="0.2">
      <c r="A50" s="39" t="s">
        <v>92</v>
      </c>
      <c r="B50" s="49" t="s">
        <v>15</v>
      </c>
      <c r="C50" s="49"/>
      <c r="D50" s="49"/>
      <c r="E50" s="49"/>
      <c r="F50" s="40" t="s">
        <v>6</v>
      </c>
      <c r="G50" s="41"/>
      <c r="H50" s="42" t="s">
        <v>50</v>
      </c>
      <c r="I50" s="43">
        <v>5000</v>
      </c>
      <c r="J50" s="40" t="s">
        <v>6</v>
      </c>
      <c r="K50" s="44">
        <f t="shared" ref="K50" si="1">SUM(I50*G50)</f>
        <v>0</v>
      </c>
      <c r="L50" s="38"/>
      <c r="M50" s="38"/>
    </row>
    <row r="51" spans="1:13" ht="15.75" x14ac:dyDescent="0.25">
      <c r="A51" s="58" t="s">
        <v>42</v>
      </c>
      <c r="B51" s="58"/>
      <c r="C51" s="58"/>
      <c r="D51" s="58"/>
      <c r="E51" s="58"/>
      <c r="F51" s="58"/>
      <c r="G51" s="58"/>
      <c r="H51" s="58"/>
      <c r="I51" s="58"/>
      <c r="J51" s="32"/>
      <c r="K51" s="32"/>
      <c r="L51" s="32"/>
      <c r="M51" s="32"/>
    </row>
    <row r="52" spans="1:13" ht="6.75" customHeight="1" x14ac:dyDescent="0.2"/>
    <row r="53" spans="1:13" ht="14.45" customHeight="1" x14ac:dyDescent="0.2">
      <c r="A53" s="39" t="s">
        <v>93</v>
      </c>
      <c r="B53" s="50" t="s">
        <v>186</v>
      </c>
      <c r="C53" s="50"/>
      <c r="D53" s="50"/>
      <c r="E53" s="50"/>
      <c r="F53" s="7" t="s">
        <v>6</v>
      </c>
      <c r="G53" s="17"/>
      <c r="H53" s="1" t="s">
        <v>50</v>
      </c>
      <c r="I53" s="14">
        <v>5000</v>
      </c>
      <c r="J53" s="7" t="s">
        <v>6</v>
      </c>
      <c r="K53" s="8">
        <f t="shared" ref="K53:K58" si="2">SUM(I53*G53)</f>
        <v>0</v>
      </c>
    </row>
    <row r="54" spans="1:13" ht="14.45" customHeight="1" x14ac:dyDescent="0.2">
      <c r="A54" s="39" t="s">
        <v>202</v>
      </c>
      <c r="B54" s="50" t="s">
        <v>187</v>
      </c>
      <c r="C54" s="50"/>
      <c r="D54" s="50"/>
      <c r="E54" s="50"/>
      <c r="F54" s="7" t="s">
        <v>6</v>
      </c>
      <c r="G54" s="17"/>
      <c r="H54" s="1" t="s">
        <v>50</v>
      </c>
      <c r="I54" s="14">
        <v>10000</v>
      </c>
      <c r="J54" s="7" t="s">
        <v>6</v>
      </c>
      <c r="K54" s="8">
        <f t="shared" si="2"/>
        <v>0</v>
      </c>
    </row>
    <row r="55" spans="1:13" s="1" customFormat="1" ht="27" customHeight="1" x14ac:dyDescent="0.2">
      <c r="A55" s="47" t="s">
        <v>203</v>
      </c>
      <c r="B55" s="54" t="s">
        <v>183</v>
      </c>
      <c r="C55" s="54"/>
      <c r="D55" s="54"/>
      <c r="E55" s="54"/>
      <c r="F55" s="7" t="s">
        <v>6</v>
      </c>
      <c r="G55" s="17"/>
      <c r="H55" s="2" t="s">
        <v>8</v>
      </c>
      <c r="I55" s="22">
        <v>200</v>
      </c>
      <c r="J55" s="7" t="s">
        <v>6</v>
      </c>
      <c r="K55" s="8">
        <f t="shared" si="2"/>
        <v>0</v>
      </c>
    </row>
    <row r="56" spans="1:13" ht="14.45" customHeight="1" x14ac:dyDescent="0.2">
      <c r="A56" s="39" t="s">
        <v>204</v>
      </c>
      <c r="B56" s="50" t="s">
        <v>184</v>
      </c>
      <c r="C56" s="50"/>
      <c r="D56" s="50"/>
      <c r="E56" s="50"/>
      <c r="F56" s="7" t="s">
        <v>6</v>
      </c>
      <c r="G56" s="17"/>
      <c r="H56" s="1" t="s">
        <v>50</v>
      </c>
      <c r="I56" s="14">
        <v>10000</v>
      </c>
      <c r="J56" s="7" t="s">
        <v>6</v>
      </c>
      <c r="K56" s="8">
        <f t="shared" si="2"/>
        <v>0</v>
      </c>
    </row>
    <row r="57" spans="1:13" ht="14.45" customHeight="1" x14ac:dyDescent="0.2">
      <c r="A57" s="39" t="s">
        <v>205</v>
      </c>
      <c r="B57" s="50" t="s">
        <v>229</v>
      </c>
      <c r="C57" s="50"/>
      <c r="D57" s="50"/>
      <c r="E57" s="50"/>
      <c r="F57" s="7" t="s">
        <v>6</v>
      </c>
      <c r="G57" s="17"/>
      <c r="H57" s="1" t="s">
        <v>50</v>
      </c>
      <c r="I57" s="14">
        <v>5000</v>
      </c>
      <c r="J57" s="7" t="s">
        <v>6</v>
      </c>
      <c r="K57" s="8">
        <f t="shared" ref="K57" si="3">SUM(I57*G57)</f>
        <v>0</v>
      </c>
    </row>
    <row r="58" spans="1:13" ht="14.45" customHeight="1" x14ac:dyDescent="0.2">
      <c r="A58" s="39" t="s">
        <v>94</v>
      </c>
      <c r="B58" s="50" t="s">
        <v>18</v>
      </c>
      <c r="C58" s="50"/>
      <c r="D58" s="50"/>
      <c r="E58" s="50"/>
      <c r="F58" s="7" t="s">
        <v>6</v>
      </c>
      <c r="G58" s="17"/>
      <c r="H58" s="1" t="s">
        <v>52</v>
      </c>
      <c r="I58" s="14">
        <v>500</v>
      </c>
      <c r="J58" s="7" t="s">
        <v>6</v>
      </c>
      <c r="K58" s="8">
        <f t="shared" si="2"/>
        <v>0</v>
      </c>
    </row>
    <row r="59" spans="1:13" ht="14.45" customHeight="1" x14ac:dyDescent="0.2">
      <c r="A59" s="39" t="s">
        <v>95</v>
      </c>
      <c r="B59" s="50" t="s">
        <v>54</v>
      </c>
      <c r="C59" s="50"/>
      <c r="D59" s="50"/>
      <c r="E59" s="50"/>
      <c r="F59" s="7" t="s">
        <v>6</v>
      </c>
      <c r="G59" s="17"/>
      <c r="H59" s="1" t="s">
        <v>8</v>
      </c>
      <c r="I59" s="14">
        <v>100</v>
      </c>
      <c r="J59" s="7" t="s">
        <v>6</v>
      </c>
      <c r="K59" s="8">
        <f>SUM(I59*G59)</f>
        <v>0</v>
      </c>
    </row>
    <row r="60" spans="1:13" s="1" customFormat="1" ht="27" customHeight="1" x14ac:dyDescent="0.2">
      <c r="A60" s="47" t="s">
        <v>206</v>
      </c>
      <c r="B60" s="54" t="s">
        <v>71</v>
      </c>
      <c r="C60" s="54"/>
      <c r="D60" s="54"/>
      <c r="E60" s="54"/>
      <c r="F60" s="7" t="s">
        <v>6</v>
      </c>
      <c r="G60" s="17"/>
      <c r="H60" s="2" t="s">
        <v>8</v>
      </c>
      <c r="I60" s="22">
        <v>100</v>
      </c>
      <c r="J60" s="7" t="s">
        <v>6</v>
      </c>
      <c r="K60" s="8">
        <f>SUM(G60*I60)</f>
        <v>0</v>
      </c>
    </row>
    <row r="61" spans="1:13" ht="14.45" customHeight="1" x14ac:dyDescent="0.2">
      <c r="A61" s="39" t="s">
        <v>96</v>
      </c>
      <c r="B61" s="50" t="s">
        <v>149</v>
      </c>
      <c r="C61" s="50"/>
      <c r="D61" s="50"/>
      <c r="E61" s="50"/>
      <c r="F61" s="7" t="s">
        <v>6</v>
      </c>
      <c r="G61" s="17"/>
      <c r="H61" s="28" t="s">
        <v>8</v>
      </c>
      <c r="I61" s="14">
        <v>50</v>
      </c>
      <c r="J61" s="7" t="s">
        <v>6</v>
      </c>
      <c r="K61" s="8">
        <f>SUM(I61*G61)</f>
        <v>0</v>
      </c>
    </row>
    <row r="62" spans="1:13" s="1" customFormat="1" ht="39.75" customHeight="1" x14ac:dyDescent="0.2">
      <c r="A62" s="47" t="s">
        <v>97</v>
      </c>
      <c r="B62" s="54" t="s">
        <v>188</v>
      </c>
      <c r="C62" s="54"/>
      <c r="D62" s="54"/>
      <c r="E62" s="54"/>
      <c r="F62" s="7" t="s">
        <v>6</v>
      </c>
      <c r="G62" s="17"/>
      <c r="H62" s="2" t="s">
        <v>52</v>
      </c>
      <c r="I62" s="22">
        <v>2000</v>
      </c>
      <c r="J62" s="7" t="s">
        <v>6</v>
      </c>
      <c r="K62" s="8">
        <f>SUM(I62*G62)</f>
        <v>0</v>
      </c>
    </row>
    <row r="63" spans="1:13" s="9" customFormat="1" ht="15" customHeight="1" x14ac:dyDescent="0.2">
      <c r="A63" s="39" t="s">
        <v>98</v>
      </c>
      <c r="B63" s="50" t="s">
        <v>57</v>
      </c>
      <c r="C63" s="50"/>
      <c r="D63" s="50"/>
      <c r="E63" s="50"/>
      <c r="F63" s="7" t="s">
        <v>6</v>
      </c>
      <c r="G63" s="17"/>
      <c r="H63" s="1" t="s">
        <v>51</v>
      </c>
      <c r="I63" s="14">
        <v>25</v>
      </c>
      <c r="J63" s="7" t="s">
        <v>6</v>
      </c>
      <c r="K63" s="8">
        <f>SUM(I63*G63)</f>
        <v>0</v>
      </c>
    </row>
    <row r="64" spans="1:13" s="3" customFormat="1" ht="30" customHeight="1" x14ac:dyDescent="0.2">
      <c r="A64" s="48"/>
      <c r="B64" s="18"/>
      <c r="C64" s="74" t="s">
        <v>151</v>
      </c>
      <c r="D64" s="74"/>
      <c r="E64" s="74"/>
      <c r="F64" s="74"/>
      <c r="G64" s="74"/>
      <c r="H64" s="74"/>
      <c r="I64" s="74"/>
      <c r="J64" s="74"/>
      <c r="K64" s="74"/>
      <c r="L64" s="74"/>
      <c r="M64" s="18"/>
    </row>
    <row r="65" spans="1:13" ht="15" customHeight="1" x14ac:dyDescent="0.2">
      <c r="A65" s="39" t="s">
        <v>99</v>
      </c>
      <c r="B65" s="52" t="s">
        <v>55</v>
      </c>
      <c r="C65" s="52"/>
      <c r="D65" s="52"/>
      <c r="E65" s="52"/>
      <c r="F65" s="7" t="s">
        <v>6</v>
      </c>
      <c r="G65" s="10"/>
      <c r="H65" s="4" t="s">
        <v>8</v>
      </c>
      <c r="I65" s="5">
        <v>200</v>
      </c>
      <c r="J65" s="7" t="s">
        <v>6</v>
      </c>
      <c r="K65" s="8">
        <f t="shared" ref="K65:K71" si="4">SUM(I65*G65)</f>
        <v>0</v>
      </c>
    </row>
    <row r="66" spans="1:13" ht="15" customHeight="1" x14ac:dyDescent="0.2">
      <c r="A66" s="39" t="s">
        <v>191</v>
      </c>
      <c r="B66" s="52" t="s">
        <v>56</v>
      </c>
      <c r="C66" s="52"/>
      <c r="D66" s="52"/>
      <c r="E66" s="52"/>
      <c r="F66" s="7" t="s">
        <v>6</v>
      </c>
      <c r="G66" s="10"/>
      <c r="H66" s="4" t="s">
        <v>8</v>
      </c>
      <c r="I66" s="5">
        <v>100</v>
      </c>
      <c r="J66" s="7" t="s">
        <v>6</v>
      </c>
      <c r="K66" s="8">
        <f t="shared" si="4"/>
        <v>0</v>
      </c>
    </row>
    <row r="67" spans="1:13" ht="15" customHeight="1" x14ac:dyDescent="0.2">
      <c r="A67" s="39" t="s">
        <v>192</v>
      </c>
      <c r="B67" s="52" t="s">
        <v>159</v>
      </c>
      <c r="C67" s="52"/>
      <c r="D67" s="52"/>
      <c r="E67" s="52"/>
      <c r="F67" s="7" t="s">
        <v>6</v>
      </c>
      <c r="G67" s="10"/>
      <c r="H67" s="4" t="s">
        <v>8</v>
      </c>
      <c r="I67" s="5">
        <v>500</v>
      </c>
      <c r="J67" s="7" t="s">
        <v>6</v>
      </c>
      <c r="K67" s="8">
        <f t="shared" si="4"/>
        <v>0</v>
      </c>
    </row>
    <row r="68" spans="1:13" ht="15" customHeight="1" x14ac:dyDescent="0.2">
      <c r="A68" s="39" t="s">
        <v>100</v>
      </c>
      <c r="B68" s="52" t="s">
        <v>19</v>
      </c>
      <c r="C68" s="52"/>
      <c r="D68" s="52"/>
      <c r="E68" s="52"/>
      <c r="F68" s="7" t="s">
        <v>6</v>
      </c>
      <c r="G68" s="10"/>
      <c r="H68" s="4" t="s">
        <v>8</v>
      </c>
      <c r="I68" s="5">
        <v>100</v>
      </c>
      <c r="J68" s="7" t="s">
        <v>6</v>
      </c>
      <c r="K68" s="8">
        <f t="shared" si="4"/>
        <v>0</v>
      </c>
    </row>
    <row r="69" spans="1:13" ht="15" customHeight="1" x14ac:dyDescent="0.2">
      <c r="A69" s="39" t="s">
        <v>101</v>
      </c>
      <c r="B69" s="52" t="s">
        <v>158</v>
      </c>
      <c r="C69" s="52"/>
      <c r="D69" s="52"/>
      <c r="E69" s="52"/>
      <c r="F69" s="7" t="s">
        <v>6</v>
      </c>
      <c r="G69" s="10"/>
      <c r="H69" s="4" t="s">
        <v>8</v>
      </c>
      <c r="I69" s="5">
        <v>200</v>
      </c>
      <c r="J69" s="7" t="s">
        <v>6</v>
      </c>
      <c r="K69" s="8">
        <f t="shared" si="4"/>
        <v>0</v>
      </c>
    </row>
    <row r="70" spans="1:13" ht="15" customHeight="1" x14ac:dyDescent="0.2">
      <c r="A70" s="39" t="s">
        <v>102</v>
      </c>
      <c r="B70" s="52" t="s">
        <v>160</v>
      </c>
      <c r="C70" s="52"/>
      <c r="D70" s="52"/>
      <c r="E70" s="52"/>
      <c r="F70" s="7" t="s">
        <v>6</v>
      </c>
      <c r="G70" s="10"/>
      <c r="H70" s="4" t="s">
        <v>8</v>
      </c>
      <c r="I70" s="5">
        <v>25</v>
      </c>
      <c r="J70" s="7" t="s">
        <v>6</v>
      </c>
      <c r="K70" s="8">
        <f t="shared" si="4"/>
        <v>0</v>
      </c>
    </row>
    <row r="71" spans="1:13" ht="15" customHeight="1" x14ac:dyDescent="0.2">
      <c r="A71" s="39" t="s">
        <v>103</v>
      </c>
      <c r="B71" s="52" t="s">
        <v>161</v>
      </c>
      <c r="C71" s="52"/>
      <c r="D71" s="52"/>
      <c r="E71" s="52"/>
      <c r="F71" s="7" t="s">
        <v>6</v>
      </c>
      <c r="G71" s="10"/>
      <c r="H71" s="4" t="s">
        <v>8</v>
      </c>
      <c r="I71" s="5">
        <v>25</v>
      </c>
      <c r="J71" s="7" t="s">
        <v>6</v>
      </c>
      <c r="K71" s="8">
        <f t="shared" si="4"/>
        <v>0</v>
      </c>
    </row>
    <row r="72" spans="1:13" ht="15" customHeight="1" x14ac:dyDescent="0.2">
      <c r="A72" s="38"/>
      <c r="B72" s="4"/>
      <c r="C72" s="59" t="s">
        <v>39</v>
      </c>
      <c r="D72" s="59"/>
      <c r="E72" s="59"/>
      <c r="F72" s="59"/>
      <c r="G72" s="59"/>
      <c r="H72" s="59"/>
      <c r="I72" s="59"/>
      <c r="J72" s="26"/>
      <c r="K72" s="26"/>
      <c r="L72" s="26"/>
      <c r="M72" s="26"/>
    </row>
    <row r="73" spans="1:13" ht="15" customHeight="1" x14ac:dyDescent="0.2">
      <c r="A73" s="39" t="s">
        <v>104</v>
      </c>
      <c r="B73" s="52" t="s">
        <v>60</v>
      </c>
      <c r="C73" s="52"/>
      <c r="D73" s="52"/>
      <c r="E73" s="52"/>
      <c r="F73" s="7" t="s">
        <v>6</v>
      </c>
      <c r="G73" s="31"/>
      <c r="H73" s="1" t="s">
        <v>50</v>
      </c>
      <c r="I73" s="14">
        <v>500</v>
      </c>
      <c r="J73" s="7" t="s">
        <v>6</v>
      </c>
      <c r="K73" s="8">
        <f t="shared" ref="K73" si="5">SUM(I73*G73)</f>
        <v>0</v>
      </c>
    </row>
    <row r="74" spans="1:13" ht="15" customHeight="1" x14ac:dyDescent="0.2">
      <c r="A74" s="39" t="s">
        <v>105</v>
      </c>
      <c r="B74" s="52" t="s">
        <v>61</v>
      </c>
      <c r="C74" s="52"/>
      <c r="D74" s="52"/>
      <c r="E74" s="52"/>
      <c r="F74" s="7" t="s">
        <v>6</v>
      </c>
      <c r="G74" s="31"/>
      <c r="H74" s="1" t="s">
        <v>50</v>
      </c>
      <c r="I74" s="14">
        <v>500</v>
      </c>
      <c r="J74" s="7" t="s">
        <v>6</v>
      </c>
      <c r="K74" s="8">
        <f t="shared" ref="K74:K79" si="6">SUM(I74*G74)</f>
        <v>0</v>
      </c>
    </row>
    <row r="75" spans="1:13" ht="15" customHeight="1" x14ac:dyDescent="0.2">
      <c r="A75" s="39" t="s">
        <v>106</v>
      </c>
      <c r="B75" s="52" t="s">
        <v>72</v>
      </c>
      <c r="C75" s="52"/>
      <c r="D75" s="52"/>
      <c r="E75" s="52"/>
      <c r="F75" s="7" t="s">
        <v>6</v>
      </c>
      <c r="G75" s="31"/>
      <c r="H75" s="1" t="s">
        <v>50</v>
      </c>
      <c r="I75" s="14">
        <v>500</v>
      </c>
      <c r="J75" s="7" t="s">
        <v>6</v>
      </c>
      <c r="K75" s="8">
        <f t="shared" si="6"/>
        <v>0</v>
      </c>
    </row>
    <row r="76" spans="1:13" ht="15" customHeight="1" x14ac:dyDescent="0.2">
      <c r="A76" s="39" t="s">
        <v>107</v>
      </c>
      <c r="B76" s="52" t="s">
        <v>73</v>
      </c>
      <c r="C76" s="52"/>
      <c r="D76" s="52"/>
      <c r="E76" s="52"/>
      <c r="F76" s="7" t="s">
        <v>6</v>
      </c>
      <c r="G76" s="31"/>
      <c r="H76" s="1" t="s">
        <v>50</v>
      </c>
      <c r="I76" s="14">
        <v>500</v>
      </c>
      <c r="J76" s="7" t="s">
        <v>6</v>
      </c>
      <c r="K76" s="8">
        <f t="shared" si="6"/>
        <v>0</v>
      </c>
    </row>
    <row r="77" spans="1:13" ht="15" customHeight="1" x14ac:dyDescent="0.2">
      <c r="A77" s="39" t="s">
        <v>108</v>
      </c>
      <c r="B77" s="52" t="s">
        <v>16</v>
      </c>
      <c r="C77" s="52"/>
      <c r="D77" s="52"/>
      <c r="E77" s="52"/>
      <c r="F77" s="7" t="s">
        <v>6</v>
      </c>
      <c r="G77" s="31"/>
      <c r="H77" s="1" t="s">
        <v>50</v>
      </c>
      <c r="I77" s="14">
        <v>500</v>
      </c>
      <c r="J77" s="7" t="s">
        <v>6</v>
      </c>
      <c r="K77" s="8">
        <f t="shared" si="6"/>
        <v>0</v>
      </c>
    </row>
    <row r="78" spans="1:13" ht="15" customHeight="1" x14ac:dyDescent="0.2">
      <c r="A78" s="39" t="s">
        <v>109</v>
      </c>
      <c r="B78" s="52" t="s">
        <v>17</v>
      </c>
      <c r="C78" s="52"/>
      <c r="D78" s="52"/>
      <c r="E78" s="52"/>
      <c r="F78" s="7" t="s">
        <v>6</v>
      </c>
      <c r="G78" s="31"/>
      <c r="H78" s="1" t="s">
        <v>50</v>
      </c>
      <c r="I78" s="14">
        <v>500</v>
      </c>
      <c r="J78" s="7" t="s">
        <v>6</v>
      </c>
      <c r="K78" s="8">
        <f t="shared" si="6"/>
        <v>0</v>
      </c>
    </row>
    <row r="79" spans="1:13" ht="15" customHeight="1" x14ac:dyDescent="0.2">
      <c r="A79" s="39" t="s">
        <v>110</v>
      </c>
      <c r="B79" s="52" t="s">
        <v>74</v>
      </c>
      <c r="C79" s="52"/>
      <c r="D79" s="52"/>
      <c r="E79" s="52"/>
      <c r="F79" s="7" t="s">
        <v>6</v>
      </c>
      <c r="G79" s="31"/>
      <c r="H79" s="1" t="s">
        <v>50</v>
      </c>
      <c r="I79" s="14">
        <v>500</v>
      </c>
      <c r="J79" s="7" t="s">
        <v>6</v>
      </c>
      <c r="K79" s="8">
        <f t="shared" si="6"/>
        <v>0</v>
      </c>
    </row>
    <row r="80" spans="1:13" ht="15.75" x14ac:dyDescent="0.25">
      <c r="A80" s="58" t="s">
        <v>43</v>
      </c>
      <c r="B80" s="58"/>
      <c r="C80" s="58"/>
      <c r="D80" s="58"/>
      <c r="E80" s="58"/>
      <c r="F80" s="58"/>
      <c r="G80" s="58"/>
      <c r="H80" s="58"/>
      <c r="I80" s="58"/>
      <c r="J80" s="32"/>
      <c r="K80" s="32"/>
      <c r="L80" s="32"/>
      <c r="M80" s="32"/>
    </row>
    <row r="81" spans="1:13" ht="6.75" customHeight="1" x14ac:dyDescent="0.2"/>
    <row r="82" spans="1:13" ht="15" customHeight="1" x14ac:dyDescent="0.2">
      <c r="A82" s="39" t="s">
        <v>111</v>
      </c>
      <c r="B82" s="52" t="s">
        <v>59</v>
      </c>
      <c r="C82" s="52"/>
      <c r="D82" s="52"/>
      <c r="E82" s="52"/>
      <c r="F82" s="7" t="s">
        <v>6</v>
      </c>
      <c r="G82" s="31"/>
      <c r="H82" s="1" t="s">
        <v>50</v>
      </c>
      <c r="I82" s="14">
        <v>1000</v>
      </c>
      <c r="J82" s="7" t="s">
        <v>6</v>
      </c>
      <c r="K82" s="8">
        <f>SUM(I82*G82)</f>
        <v>0</v>
      </c>
    </row>
    <row r="83" spans="1:13" ht="15" customHeight="1" x14ac:dyDescent="0.2">
      <c r="A83" s="39" t="s">
        <v>112</v>
      </c>
      <c r="B83" s="52" t="s">
        <v>75</v>
      </c>
      <c r="C83" s="52"/>
      <c r="D83" s="52"/>
      <c r="E83" s="52"/>
      <c r="F83" s="7" t="s">
        <v>6</v>
      </c>
      <c r="G83" s="31"/>
      <c r="H83" s="1" t="s">
        <v>50</v>
      </c>
      <c r="I83" s="14">
        <v>5000</v>
      </c>
      <c r="J83" s="7" t="s">
        <v>6</v>
      </c>
      <c r="K83" s="8">
        <f>SUM(I83*G83)</f>
        <v>0</v>
      </c>
    </row>
    <row r="84" spans="1:13" ht="15" customHeight="1" x14ac:dyDescent="0.2">
      <c r="A84" s="39" t="s">
        <v>113</v>
      </c>
      <c r="B84" s="52" t="s">
        <v>76</v>
      </c>
      <c r="C84" s="52"/>
      <c r="D84" s="52"/>
      <c r="E84" s="52"/>
      <c r="F84" s="7" t="s">
        <v>6</v>
      </c>
      <c r="G84" s="31"/>
      <c r="H84" s="1" t="s">
        <v>50</v>
      </c>
      <c r="I84" s="14">
        <v>500</v>
      </c>
      <c r="J84" s="7" t="s">
        <v>6</v>
      </c>
      <c r="K84" s="8">
        <f>SUM(I84*G84)</f>
        <v>0</v>
      </c>
    </row>
    <row r="85" spans="1:13" ht="16.5" customHeight="1" x14ac:dyDescent="0.2">
      <c r="A85" s="38"/>
      <c r="B85" s="4"/>
      <c r="C85" s="59" t="s">
        <v>40</v>
      </c>
      <c r="D85" s="59"/>
      <c r="E85" s="59"/>
      <c r="F85" s="59"/>
      <c r="G85" s="59"/>
      <c r="H85" s="59"/>
      <c r="I85" s="59"/>
      <c r="J85" s="26"/>
      <c r="K85" s="26"/>
      <c r="L85" s="26"/>
      <c r="M85" s="26"/>
    </row>
    <row r="86" spans="1:13" ht="15" customHeight="1" x14ac:dyDescent="0.2">
      <c r="A86" s="39" t="s">
        <v>114</v>
      </c>
      <c r="B86" s="52" t="s">
        <v>62</v>
      </c>
      <c r="C86" s="52"/>
      <c r="D86" s="52"/>
      <c r="E86" s="52"/>
      <c r="F86" s="7" t="s">
        <v>6</v>
      </c>
      <c r="G86" s="17"/>
      <c r="H86" s="1" t="s">
        <v>50</v>
      </c>
      <c r="I86" s="14">
        <v>500</v>
      </c>
      <c r="J86" s="7" t="s">
        <v>6</v>
      </c>
      <c r="K86" s="8">
        <f t="shared" ref="K86:K89" si="7">SUM(I86*G86)</f>
        <v>0</v>
      </c>
    </row>
    <row r="87" spans="1:13" ht="15" customHeight="1" x14ac:dyDescent="0.2">
      <c r="A87" s="39" t="s">
        <v>115</v>
      </c>
      <c r="B87" s="52" t="s">
        <v>63</v>
      </c>
      <c r="C87" s="52"/>
      <c r="D87" s="52"/>
      <c r="E87" s="52"/>
      <c r="F87" s="7" t="s">
        <v>6</v>
      </c>
      <c r="G87" s="17"/>
      <c r="H87" s="1" t="s">
        <v>50</v>
      </c>
      <c r="I87" s="14">
        <v>1000</v>
      </c>
      <c r="J87" s="7" t="s">
        <v>6</v>
      </c>
      <c r="K87" s="8">
        <f t="shared" si="7"/>
        <v>0</v>
      </c>
    </row>
    <row r="88" spans="1:13" ht="15" customHeight="1" x14ac:dyDescent="0.2">
      <c r="A88" s="39" t="s">
        <v>116</v>
      </c>
      <c r="B88" s="55" t="s">
        <v>199</v>
      </c>
      <c r="C88" s="52"/>
      <c r="D88" s="52"/>
      <c r="E88" s="52"/>
      <c r="F88" s="7" t="s">
        <v>6</v>
      </c>
      <c r="G88" s="17"/>
      <c r="H88" s="1" t="s">
        <v>50</v>
      </c>
      <c r="I88" s="14">
        <v>5000</v>
      </c>
      <c r="J88" s="7" t="s">
        <v>6</v>
      </c>
      <c r="K88" s="8">
        <f t="shared" si="7"/>
        <v>0</v>
      </c>
    </row>
    <row r="89" spans="1:13" ht="15" customHeight="1" x14ac:dyDescent="0.2">
      <c r="A89" s="39" t="s">
        <v>117</v>
      </c>
      <c r="B89" s="52" t="s">
        <v>20</v>
      </c>
      <c r="C89" s="52"/>
      <c r="D89" s="52"/>
      <c r="E89" s="52"/>
      <c r="F89" s="7" t="s">
        <v>6</v>
      </c>
      <c r="G89" s="17"/>
      <c r="H89" s="1" t="s">
        <v>50</v>
      </c>
      <c r="I89" s="14">
        <v>1000</v>
      </c>
      <c r="J89" s="7" t="s">
        <v>6</v>
      </c>
      <c r="K89" s="8">
        <f t="shared" si="7"/>
        <v>0</v>
      </c>
    </row>
    <row r="90" spans="1:13" ht="15" customHeight="1" x14ac:dyDescent="0.2">
      <c r="A90" s="38"/>
      <c r="B90" s="11"/>
      <c r="C90" s="59" t="s">
        <v>23</v>
      </c>
      <c r="D90" s="59"/>
      <c r="E90" s="59"/>
      <c r="F90" s="59"/>
      <c r="G90" s="59"/>
      <c r="H90" s="59"/>
      <c r="I90" s="59"/>
      <c r="J90" s="26"/>
      <c r="K90" s="26"/>
      <c r="L90" s="26"/>
      <c r="M90" s="26"/>
    </row>
    <row r="91" spans="1:13" ht="6" customHeight="1" x14ac:dyDescent="0.2">
      <c r="A91" s="38"/>
      <c r="B91" s="11"/>
      <c r="C91" s="33"/>
      <c r="D91" s="33"/>
      <c r="E91" s="33"/>
      <c r="F91" s="33"/>
      <c r="G91" s="33"/>
      <c r="H91" s="33"/>
      <c r="I91" s="33"/>
      <c r="J91" s="33"/>
      <c r="K91" s="33"/>
      <c r="L91" s="33"/>
      <c r="M91" s="33"/>
    </row>
    <row r="92" spans="1:13" ht="15" customHeight="1" x14ac:dyDescent="0.2">
      <c r="A92" s="39" t="s">
        <v>118</v>
      </c>
      <c r="B92" s="52" t="s">
        <v>162</v>
      </c>
      <c r="C92" s="52"/>
      <c r="D92" s="52"/>
      <c r="E92" s="52"/>
      <c r="F92" s="7" t="s">
        <v>6</v>
      </c>
      <c r="G92" s="31"/>
      <c r="H92" s="1" t="s">
        <v>50</v>
      </c>
      <c r="I92" s="5">
        <v>500</v>
      </c>
      <c r="J92" s="7" t="s">
        <v>6</v>
      </c>
      <c r="K92" s="8">
        <f>SUM(I92*G92)</f>
        <v>0</v>
      </c>
    </row>
    <row r="93" spans="1:13" ht="15" customHeight="1" x14ac:dyDescent="0.2">
      <c r="A93" s="39" t="s">
        <v>119</v>
      </c>
      <c r="B93" s="52" t="s">
        <v>163</v>
      </c>
      <c r="C93" s="52"/>
      <c r="D93" s="52"/>
      <c r="E93" s="52"/>
      <c r="F93" s="7" t="s">
        <v>6</v>
      </c>
      <c r="G93" s="31"/>
      <c r="H93" s="1" t="s">
        <v>50</v>
      </c>
      <c r="I93" s="5">
        <v>500</v>
      </c>
      <c r="J93" s="7" t="s">
        <v>6</v>
      </c>
      <c r="K93" s="8">
        <f>SUM(I93*G93)</f>
        <v>0</v>
      </c>
    </row>
    <row r="94" spans="1:13" ht="15" customHeight="1" x14ac:dyDescent="0.2">
      <c r="A94" s="38"/>
      <c r="B94" s="11"/>
      <c r="C94" s="59" t="s">
        <v>41</v>
      </c>
      <c r="D94" s="59"/>
      <c r="E94" s="59"/>
      <c r="F94" s="59"/>
      <c r="G94" s="59"/>
      <c r="H94" s="59"/>
      <c r="I94" s="59"/>
      <c r="J94" s="26"/>
      <c r="K94" s="26"/>
      <c r="L94" s="26"/>
      <c r="M94" s="26"/>
    </row>
    <row r="95" spans="1:13" ht="6" customHeight="1" x14ac:dyDescent="0.2">
      <c r="A95" s="38"/>
      <c r="B95" s="11"/>
      <c r="C95" s="33"/>
      <c r="D95" s="33"/>
      <c r="E95" s="33"/>
      <c r="F95" s="33"/>
      <c r="G95" s="33"/>
      <c r="H95" s="33"/>
      <c r="I95" s="33"/>
      <c r="J95" s="33"/>
      <c r="K95" s="33"/>
      <c r="L95" s="33"/>
      <c r="M95" s="33"/>
    </row>
    <row r="96" spans="1:13" s="1" customFormat="1" ht="27" customHeight="1" x14ac:dyDescent="0.2">
      <c r="A96" s="47" t="s">
        <v>120</v>
      </c>
      <c r="B96" s="54" t="s">
        <v>223</v>
      </c>
      <c r="C96" s="54"/>
      <c r="D96" s="54"/>
      <c r="E96" s="54"/>
      <c r="F96" s="7" t="s">
        <v>6</v>
      </c>
      <c r="G96" s="31"/>
      <c r="H96" s="4" t="s">
        <v>8</v>
      </c>
      <c r="I96" s="22">
        <v>50</v>
      </c>
      <c r="J96" s="7" t="s">
        <v>6</v>
      </c>
      <c r="K96" s="8">
        <f t="shared" ref="K96:K101" si="8">SUM(I96*G96)</f>
        <v>0</v>
      </c>
    </row>
    <row r="97" spans="1:13" s="1" customFormat="1" ht="52.5" customHeight="1" x14ac:dyDescent="0.2">
      <c r="A97" s="47" t="s">
        <v>121</v>
      </c>
      <c r="B97" s="54" t="s">
        <v>228</v>
      </c>
      <c r="C97" s="54"/>
      <c r="D97" s="54"/>
      <c r="E97" s="54"/>
      <c r="F97" s="7" t="s">
        <v>6</v>
      </c>
      <c r="G97" s="31"/>
      <c r="H97" s="4" t="s">
        <v>8</v>
      </c>
      <c r="I97" s="22">
        <v>100</v>
      </c>
      <c r="J97" s="7" t="s">
        <v>6</v>
      </c>
      <c r="K97" s="8">
        <f t="shared" si="8"/>
        <v>0</v>
      </c>
    </row>
    <row r="98" spans="1:13" s="1" customFormat="1" ht="27" customHeight="1" x14ac:dyDescent="0.2">
      <c r="A98" s="47" t="s">
        <v>207</v>
      </c>
      <c r="B98" s="54" t="s">
        <v>224</v>
      </c>
      <c r="C98" s="54"/>
      <c r="D98" s="54"/>
      <c r="E98" s="54"/>
      <c r="F98" s="7" t="s">
        <v>6</v>
      </c>
      <c r="G98" s="31"/>
      <c r="H98" s="4" t="s">
        <v>8</v>
      </c>
      <c r="I98" s="22">
        <v>20</v>
      </c>
      <c r="J98" s="7" t="s">
        <v>6</v>
      </c>
      <c r="K98" s="8">
        <f t="shared" si="8"/>
        <v>0</v>
      </c>
    </row>
    <row r="99" spans="1:13" s="1" customFormat="1" ht="39.75" customHeight="1" x14ac:dyDescent="0.2">
      <c r="A99" s="47" t="s">
        <v>122</v>
      </c>
      <c r="B99" s="54" t="s">
        <v>227</v>
      </c>
      <c r="C99" s="54"/>
      <c r="D99" s="54"/>
      <c r="E99" s="54"/>
      <c r="F99" s="7" t="s">
        <v>6</v>
      </c>
      <c r="G99" s="31"/>
      <c r="H99" s="4" t="s">
        <v>8</v>
      </c>
      <c r="I99" s="22">
        <v>50</v>
      </c>
      <c r="J99" s="7" t="s">
        <v>6</v>
      </c>
      <c r="K99" s="8">
        <f t="shared" si="8"/>
        <v>0</v>
      </c>
    </row>
    <row r="100" spans="1:13" s="1" customFormat="1" ht="27" customHeight="1" x14ac:dyDescent="0.2">
      <c r="A100" s="47" t="s">
        <v>123</v>
      </c>
      <c r="B100" s="54" t="s">
        <v>225</v>
      </c>
      <c r="C100" s="54"/>
      <c r="D100" s="54"/>
      <c r="E100" s="54"/>
      <c r="F100" s="7" t="s">
        <v>6</v>
      </c>
      <c r="G100" s="31"/>
      <c r="H100" s="4" t="s">
        <v>8</v>
      </c>
      <c r="I100" s="22">
        <v>20</v>
      </c>
      <c r="J100" s="7" t="s">
        <v>6</v>
      </c>
      <c r="K100" s="8">
        <f t="shared" si="8"/>
        <v>0</v>
      </c>
    </row>
    <row r="101" spans="1:13" s="1" customFormat="1" ht="39.75" customHeight="1" x14ac:dyDescent="0.2">
      <c r="A101" s="47" t="s">
        <v>208</v>
      </c>
      <c r="B101" s="54" t="s">
        <v>226</v>
      </c>
      <c r="C101" s="54"/>
      <c r="D101" s="54"/>
      <c r="E101" s="54"/>
      <c r="F101" s="7" t="s">
        <v>6</v>
      </c>
      <c r="G101" s="31"/>
      <c r="H101" s="4" t="s">
        <v>8</v>
      </c>
      <c r="I101" s="22">
        <v>50</v>
      </c>
      <c r="J101" s="7" t="s">
        <v>6</v>
      </c>
      <c r="K101" s="8">
        <f t="shared" si="8"/>
        <v>0</v>
      </c>
    </row>
    <row r="102" spans="1:13" ht="15.75" x14ac:dyDescent="0.25">
      <c r="A102" s="58" t="s">
        <v>43</v>
      </c>
      <c r="B102" s="58"/>
      <c r="C102" s="58"/>
      <c r="D102" s="58"/>
      <c r="E102" s="58"/>
      <c r="F102" s="58"/>
      <c r="G102" s="58"/>
      <c r="H102" s="58"/>
      <c r="I102" s="58"/>
      <c r="J102" s="32"/>
      <c r="K102" s="32"/>
      <c r="L102" s="32"/>
      <c r="M102" s="32"/>
    </row>
    <row r="103" spans="1:13" ht="6.75" customHeight="1" x14ac:dyDescent="0.2"/>
    <row r="104" spans="1:13" ht="15" customHeight="1" x14ac:dyDescent="0.2">
      <c r="B104" s="11"/>
      <c r="C104" s="59" t="s">
        <v>24</v>
      </c>
      <c r="D104" s="59"/>
      <c r="E104" s="59"/>
      <c r="F104" s="59"/>
      <c r="G104" s="59"/>
      <c r="H104" s="59"/>
      <c r="I104" s="59"/>
      <c r="J104" s="26"/>
      <c r="K104" s="26"/>
      <c r="L104" s="26"/>
      <c r="M104" s="26"/>
    </row>
    <row r="105" spans="1:13" ht="6" customHeight="1" x14ac:dyDescent="0.2">
      <c r="B105" s="11"/>
      <c r="C105" s="33"/>
      <c r="D105" s="33"/>
      <c r="E105" s="33"/>
      <c r="F105" s="33"/>
      <c r="G105" s="33"/>
      <c r="H105" s="33"/>
      <c r="I105" s="33"/>
      <c r="J105" s="33"/>
      <c r="K105" s="33"/>
      <c r="L105" s="33"/>
      <c r="M105" s="33"/>
    </row>
    <row r="106" spans="1:13" ht="15" customHeight="1" x14ac:dyDescent="0.2">
      <c r="A106" s="39" t="s">
        <v>124</v>
      </c>
      <c r="B106" s="52" t="s">
        <v>21</v>
      </c>
      <c r="C106" s="52"/>
      <c r="D106" s="52"/>
      <c r="E106" s="52"/>
      <c r="F106" s="7" t="s">
        <v>6</v>
      </c>
      <c r="G106" s="31"/>
      <c r="H106" s="4" t="s">
        <v>8</v>
      </c>
      <c r="I106" s="5">
        <v>200</v>
      </c>
      <c r="J106" s="7" t="s">
        <v>6</v>
      </c>
      <c r="K106" s="8">
        <f>SUM(I106*G106)</f>
        <v>0</v>
      </c>
    </row>
    <row r="107" spans="1:13" ht="6" customHeight="1" x14ac:dyDescent="0.2">
      <c r="A107" s="38"/>
      <c r="B107" s="11"/>
      <c r="C107" s="33"/>
      <c r="D107" s="33"/>
      <c r="E107" s="33"/>
      <c r="F107" s="33"/>
      <c r="G107" s="33"/>
      <c r="H107" s="33"/>
      <c r="I107" s="33"/>
      <c r="J107" s="33"/>
      <c r="K107" s="33"/>
      <c r="L107" s="33"/>
      <c r="M107" s="33"/>
    </row>
    <row r="108" spans="1:13" ht="15" customHeight="1" x14ac:dyDescent="0.2">
      <c r="A108" s="38"/>
      <c r="B108" s="11"/>
      <c r="C108" s="59" t="s">
        <v>26</v>
      </c>
      <c r="D108" s="59"/>
      <c r="E108" s="59"/>
      <c r="F108" s="59"/>
      <c r="G108" s="59"/>
      <c r="H108" s="59"/>
      <c r="I108" s="59"/>
      <c r="J108" s="26"/>
      <c r="K108" s="26"/>
      <c r="L108" s="26"/>
      <c r="M108" s="26"/>
    </row>
    <row r="109" spans="1:13" ht="6" customHeight="1" x14ac:dyDescent="0.2">
      <c r="A109" s="38"/>
      <c r="B109" s="11"/>
      <c r="C109" s="33"/>
      <c r="D109" s="33"/>
      <c r="E109" s="33"/>
      <c r="F109" s="33"/>
      <c r="G109" s="33"/>
      <c r="H109" s="33"/>
      <c r="I109" s="33"/>
      <c r="J109" s="33"/>
      <c r="K109" s="33"/>
      <c r="L109" s="33"/>
      <c r="M109" s="33"/>
    </row>
    <row r="110" spans="1:13" ht="15" customHeight="1" x14ac:dyDescent="0.2">
      <c r="A110" s="39" t="s">
        <v>125</v>
      </c>
      <c r="B110" s="52" t="s">
        <v>58</v>
      </c>
      <c r="C110" s="52"/>
      <c r="D110" s="52"/>
      <c r="E110" s="52"/>
      <c r="F110" s="7" t="s">
        <v>6</v>
      </c>
      <c r="G110" s="31"/>
      <c r="H110" s="1" t="s">
        <v>50</v>
      </c>
      <c r="I110" s="14">
        <v>200000</v>
      </c>
      <c r="J110" s="7" t="s">
        <v>6</v>
      </c>
      <c r="K110" s="8">
        <f t="shared" ref="K110:K112" si="9">SUM(I110*G110)</f>
        <v>0</v>
      </c>
    </row>
    <row r="111" spans="1:13" s="9" customFormat="1" ht="15" customHeight="1" x14ac:dyDescent="0.2">
      <c r="A111" s="39" t="s">
        <v>126</v>
      </c>
      <c r="B111" s="52" t="s">
        <v>59</v>
      </c>
      <c r="C111" s="52"/>
      <c r="D111" s="52"/>
      <c r="E111" s="52"/>
      <c r="F111" s="7" t="s">
        <v>6</v>
      </c>
      <c r="G111" s="31"/>
      <c r="H111" s="1" t="s">
        <v>50</v>
      </c>
      <c r="I111" s="14">
        <v>2000</v>
      </c>
      <c r="J111" s="7" t="s">
        <v>6</v>
      </c>
      <c r="K111" s="8">
        <f t="shared" si="9"/>
        <v>0</v>
      </c>
    </row>
    <row r="112" spans="1:13" s="9" customFormat="1" ht="15" customHeight="1" x14ac:dyDescent="0.2">
      <c r="A112" s="39" t="s">
        <v>127</v>
      </c>
      <c r="B112" s="52" t="s">
        <v>60</v>
      </c>
      <c r="C112" s="52"/>
      <c r="D112" s="52"/>
      <c r="E112" s="52"/>
      <c r="F112" s="7" t="s">
        <v>6</v>
      </c>
      <c r="G112" s="31"/>
      <c r="H112" s="1" t="s">
        <v>50</v>
      </c>
      <c r="I112" s="14">
        <v>50000</v>
      </c>
      <c r="J112" s="7" t="s">
        <v>6</v>
      </c>
      <c r="K112" s="8">
        <f t="shared" si="9"/>
        <v>0</v>
      </c>
    </row>
    <row r="113" spans="1:13" ht="15" customHeight="1" x14ac:dyDescent="0.2">
      <c r="A113" s="39" t="s">
        <v>128</v>
      </c>
      <c r="B113" s="52" t="s">
        <v>61</v>
      </c>
      <c r="C113" s="52"/>
      <c r="D113" s="52"/>
      <c r="E113" s="52"/>
      <c r="F113" s="7" t="s">
        <v>6</v>
      </c>
      <c r="G113" s="31"/>
      <c r="H113" s="1" t="s">
        <v>50</v>
      </c>
      <c r="I113" s="14">
        <v>5000</v>
      </c>
      <c r="J113" s="7" t="s">
        <v>6</v>
      </c>
      <c r="K113" s="8">
        <f>SUM(I113*G113)</f>
        <v>0</v>
      </c>
    </row>
    <row r="114" spans="1:13" ht="15" customHeight="1" x14ac:dyDescent="0.2">
      <c r="A114" s="39" t="s">
        <v>129</v>
      </c>
      <c r="B114" s="52" t="s">
        <v>16</v>
      </c>
      <c r="C114" s="52"/>
      <c r="D114" s="52"/>
      <c r="E114" s="52"/>
      <c r="F114" s="7" t="s">
        <v>6</v>
      </c>
      <c r="G114" s="31"/>
      <c r="H114" s="1" t="s">
        <v>50</v>
      </c>
      <c r="I114" s="14">
        <v>5000</v>
      </c>
      <c r="J114" s="7" t="s">
        <v>6</v>
      </c>
      <c r="K114" s="8">
        <f>SUM(I114*G114)</f>
        <v>0</v>
      </c>
    </row>
    <row r="115" spans="1:13" ht="15" customHeight="1" x14ac:dyDescent="0.2">
      <c r="A115" s="39" t="s">
        <v>130</v>
      </c>
      <c r="B115" s="52" t="s">
        <v>17</v>
      </c>
      <c r="C115" s="52"/>
      <c r="D115" s="52"/>
      <c r="E115" s="52"/>
      <c r="F115" s="7" t="s">
        <v>6</v>
      </c>
      <c r="G115" s="31"/>
      <c r="H115" s="1" t="s">
        <v>50</v>
      </c>
      <c r="I115" s="14">
        <v>3000</v>
      </c>
      <c r="J115" s="7" t="s">
        <v>6</v>
      </c>
      <c r="K115" s="8">
        <f>SUM(I115*G115)</f>
        <v>0</v>
      </c>
    </row>
    <row r="116" spans="1:13" ht="6" customHeight="1" x14ac:dyDescent="0.2">
      <c r="A116" s="38"/>
      <c r="B116" s="11"/>
      <c r="C116" s="33"/>
      <c r="D116" s="33"/>
      <c r="E116" s="33"/>
      <c r="F116" s="33"/>
      <c r="G116" s="33"/>
      <c r="H116" s="33"/>
      <c r="I116" s="33"/>
      <c r="J116" s="33"/>
      <c r="K116" s="33"/>
      <c r="L116" s="33"/>
      <c r="M116" s="33"/>
    </row>
    <row r="117" spans="1:13" ht="14.25" customHeight="1" x14ac:dyDescent="0.2">
      <c r="A117" s="38"/>
      <c r="B117" s="11"/>
      <c r="C117" s="59" t="s">
        <v>27</v>
      </c>
      <c r="D117" s="59"/>
      <c r="E117" s="59"/>
      <c r="F117" s="59"/>
      <c r="G117" s="59"/>
      <c r="H117" s="59"/>
      <c r="I117" s="59"/>
      <c r="J117" s="26"/>
      <c r="K117" s="26"/>
      <c r="L117" s="26"/>
      <c r="M117" s="26"/>
    </row>
    <row r="118" spans="1:13" ht="6" customHeight="1" x14ac:dyDescent="0.2">
      <c r="A118" s="38"/>
      <c r="B118" s="11"/>
      <c r="C118" s="33"/>
      <c r="D118" s="33"/>
      <c r="E118" s="33"/>
      <c r="F118" s="33"/>
      <c r="G118" s="33"/>
      <c r="H118" s="33"/>
      <c r="I118" s="33"/>
      <c r="J118" s="33"/>
      <c r="K118" s="33"/>
      <c r="L118" s="33"/>
      <c r="M118" s="33"/>
    </row>
    <row r="119" spans="1:13" ht="15" customHeight="1" x14ac:dyDescent="0.2">
      <c r="A119" s="39" t="s">
        <v>131</v>
      </c>
      <c r="B119" s="52" t="s">
        <v>28</v>
      </c>
      <c r="C119" s="52"/>
      <c r="D119" s="52"/>
      <c r="E119" s="52"/>
      <c r="F119" s="7" t="s">
        <v>6</v>
      </c>
      <c r="G119" s="17"/>
      <c r="H119" s="4" t="s">
        <v>8</v>
      </c>
      <c r="I119" s="14">
        <v>200</v>
      </c>
      <c r="J119" s="7" t="s">
        <v>6</v>
      </c>
      <c r="K119" s="8">
        <f>SUM(I119*G119)</f>
        <v>0</v>
      </c>
    </row>
    <row r="120" spans="1:13" ht="15" customHeight="1" x14ac:dyDescent="0.2">
      <c r="A120" s="39" t="s">
        <v>132</v>
      </c>
      <c r="B120" s="52" t="s">
        <v>29</v>
      </c>
      <c r="C120" s="52"/>
      <c r="D120" s="52"/>
      <c r="E120" s="52"/>
      <c r="F120" s="7" t="s">
        <v>6</v>
      </c>
      <c r="G120" s="17"/>
      <c r="H120" s="4" t="s">
        <v>8</v>
      </c>
      <c r="I120" s="14">
        <v>200</v>
      </c>
      <c r="J120" s="7" t="s">
        <v>6</v>
      </c>
      <c r="K120" s="8">
        <f>SUM(I120*G120)</f>
        <v>0</v>
      </c>
    </row>
    <row r="121" spans="1:13" ht="15" customHeight="1" x14ac:dyDescent="0.2">
      <c r="A121" s="39" t="s">
        <v>133</v>
      </c>
      <c r="B121" s="50" t="s">
        <v>33</v>
      </c>
      <c r="C121" s="50"/>
      <c r="D121" s="50"/>
      <c r="E121" s="50"/>
      <c r="F121" s="7" t="s">
        <v>6</v>
      </c>
      <c r="G121" s="17"/>
      <c r="H121" s="1" t="s">
        <v>8</v>
      </c>
      <c r="I121" s="14">
        <v>50</v>
      </c>
      <c r="J121" s="7" t="s">
        <v>6</v>
      </c>
      <c r="K121" s="8">
        <f>SUM(I121*G121)</f>
        <v>0</v>
      </c>
    </row>
    <row r="122" spans="1:13" ht="6" customHeight="1" x14ac:dyDescent="0.2">
      <c r="A122" s="38"/>
      <c r="B122" s="11"/>
      <c r="C122" s="33"/>
      <c r="D122" s="33"/>
      <c r="E122" s="33"/>
      <c r="F122" s="33"/>
      <c r="G122" s="33"/>
      <c r="H122" s="33"/>
      <c r="I122" s="33"/>
      <c r="J122" s="33"/>
      <c r="K122" s="33"/>
      <c r="L122" s="33"/>
      <c r="M122" s="33"/>
    </row>
    <row r="123" spans="1:13" ht="15" customHeight="1" x14ac:dyDescent="0.2">
      <c r="A123" s="38"/>
      <c r="B123" s="11"/>
      <c r="C123" s="59" t="s">
        <v>34</v>
      </c>
      <c r="D123" s="59"/>
      <c r="E123" s="59"/>
      <c r="F123" s="59"/>
      <c r="G123" s="59"/>
      <c r="H123" s="59"/>
      <c r="I123" s="59"/>
      <c r="J123" s="26"/>
      <c r="K123" s="26"/>
      <c r="L123" s="26"/>
      <c r="M123" s="26"/>
    </row>
    <row r="124" spans="1:13" ht="6" customHeight="1" x14ac:dyDescent="0.2">
      <c r="A124" s="38"/>
      <c r="B124" s="11"/>
      <c r="C124" s="33"/>
      <c r="D124" s="33"/>
      <c r="E124" s="33"/>
      <c r="F124" s="33"/>
      <c r="G124" s="33"/>
      <c r="H124" s="33"/>
      <c r="I124" s="33"/>
      <c r="J124" s="33"/>
      <c r="K124" s="33"/>
      <c r="L124" s="33"/>
      <c r="M124" s="33"/>
    </row>
    <row r="125" spans="1:13" ht="15" customHeight="1" x14ac:dyDescent="0.2">
      <c r="A125" s="39" t="s">
        <v>209</v>
      </c>
      <c r="B125" s="56" t="s">
        <v>213</v>
      </c>
      <c r="C125" s="56"/>
      <c r="D125" s="56"/>
      <c r="E125" s="56"/>
      <c r="F125" s="7" t="s">
        <v>6</v>
      </c>
      <c r="G125" s="31"/>
      <c r="H125" s="4" t="s">
        <v>8</v>
      </c>
      <c r="I125" s="14">
        <v>1500</v>
      </c>
      <c r="J125" s="7" t="s">
        <v>6</v>
      </c>
      <c r="K125" s="8">
        <f t="shared" ref="K125:K129" si="10">SUM(I125*G125)</f>
        <v>0</v>
      </c>
    </row>
    <row r="126" spans="1:13" ht="15" customHeight="1" x14ac:dyDescent="0.2">
      <c r="A126" s="39" t="s">
        <v>134</v>
      </c>
      <c r="B126" s="56" t="s">
        <v>216</v>
      </c>
      <c r="C126" s="56"/>
      <c r="D126" s="56"/>
      <c r="E126" s="56"/>
      <c r="F126" s="7" t="s">
        <v>6</v>
      </c>
      <c r="G126" s="31"/>
      <c r="H126" s="4" t="s">
        <v>8</v>
      </c>
      <c r="I126" s="14">
        <v>1500</v>
      </c>
      <c r="J126" s="7" t="s">
        <v>6</v>
      </c>
      <c r="K126" s="8">
        <f t="shared" si="10"/>
        <v>0</v>
      </c>
    </row>
    <row r="127" spans="1:13" ht="15" customHeight="1" x14ac:dyDescent="0.2">
      <c r="A127" s="39" t="s">
        <v>135</v>
      </c>
      <c r="B127" s="52" t="s">
        <v>214</v>
      </c>
      <c r="C127" s="52"/>
      <c r="D127" s="52"/>
      <c r="E127" s="52"/>
      <c r="F127" s="7" t="s">
        <v>6</v>
      </c>
      <c r="G127" s="31"/>
      <c r="H127" s="4" t="s">
        <v>8</v>
      </c>
      <c r="I127" s="14">
        <v>50</v>
      </c>
      <c r="J127" s="7" t="s">
        <v>6</v>
      </c>
      <c r="K127" s="8">
        <f>SUM(I127*G127)</f>
        <v>0</v>
      </c>
    </row>
    <row r="128" spans="1:13" ht="15" customHeight="1" x14ac:dyDescent="0.2">
      <c r="A128" s="39" t="s">
        <v>210</v>
      </c>
      <c r="B128" s="52" t="s">
        <v>196</v>
      </c>
      <c r="C128" s="52"/>
      <c r="D128" s="52"/>
      <c r="E128" s="52"/>
      <c r="F128" s="7" t="s">
        <v>6</v>
      </c>
      <c r="G128" s="31"/>
      <c r="H128" s="4" t="s">
        <v>8</v>
      </c>
      <c r="I128" s="14">
        <v>50</v>
      </c>
      <c r="J128" s="7" t="s">
        <v>6</v>
      </c>
      <c r="K128" s="8">
        <f t="shared" si="10"/>
        <v>0</v>
      </c>
    </row>
    <row r="129" spans="1:13" ht="15" customHeight="1" x14ac:dyDescent="0.2">
      <c r="A129" s="39" t="s">
        <v>136</v>
      </c>
      <c r="B129" s="52" t="s">
        <v>215</v>
      </c>
      <c r="C129" s="52"/>
      <c r="D129" s="52"/>
      <c r="E129" s="52"/>
      <c r="F129" s="7" t="s">
        <v>6</v>
      </c>
      <c r="G129" s="31"/>
      <c r="H129" s="4" t="s">
        <v>8</v>
      </c>
      <c r="I129" s="14">
        <v>200</v>
      </c>
      <c r="J129" s="7" t="s">
        <v>6</v>
      </c>
      <c r="K129" s="8">
        <f t="shared" si="10"/>
        <v>0</v>
      </c>
    </row>
    <row r="130" spans="1:13" ht="15.75" x14ac:dyDescent="0.25">
      <c r="A130" s="58" t="s">
        <v>43</v>
      </c>
      <c r="B130" s="58"/>
      <c r="C130" s="58"/>
      <c r="D130" s="58"/>
      <c r="E130" s="58"/>
      <c r="F130" s="58"/>
      <c r="G130" s="58"/>
      <c r="H130" s="58"/>
      <c r="I130" s="58"/>
      <c r="J130" s="58"/>
      <c r="K130" s="58"/>
      <c r="L130" s="58"/>
      <c r="M130" s="58"/>
    </row>
    <row r="131" spans="1:13" ht="6.75" customHeight="1" x14ac:dyDescent="0.2"/>
    <row r="132" spans="1:13" s="1" customFormat="1" ht="27" customHeight="1" x14ac:dyDescent="0.2">
      <c r="A132" s="47" t="s">
        <v>137</v>
      </c>
      <c r="B132" s="57" t="s">
        <v>212</v>
      </c>
      <c r="C132" s="57"/>
      <c r="D132" s="57"/>
      <c r="E132" s="57"/>
      <c r="F132" s="7" t="s">
        <v>6</v>
      </c>
      <c r="G132" s="17"/>
      <c r="H132" s="2" t="s">
        <v>8</v>
      </c>
      <c r="I132" s="22">
        <v>25</v>
      </c>
      <c r="J132" s="7" t="s">
        <v>6</v>
      </c>
      <c r="K132" s="8">
        <f>SUM(I132*G132)</f>
        <v>0</v>
      </c>
    </row>
    <row r="133" spans="1:13" ht="15" customHeight="1" x14ac:dyDescent="0.2">
      <c r="A133" s="39" t="s">
        <v>138</v>
      </c>
      <c r="B133" s="52" t="s">
        <v>193</v>
      </c>
      <c r="C133" s="52"/>
      <c r="D133" s="52"/>
      <c r="E133" s="52"/>
      <c r="F133" s="7" t="s">
        <v>6</v>
      </c>
      <c r="G133" s="17"/>
      <c r="H133" s="4" t="s">
        <v>8</v>
      </c>
      <c r="I133" s="14">
        <v>25</v>
      </c>
      <c r="J133" s="7" t="s">
        <v>6</v>
      </c>
      <c r="K133" s="8">
        <f>SUM(I133*G133)</f>
        <v>0</v>
      </c>
    </row>
    <row r="134" spans="1:13" ht="15" customHeight="1" x14ac:dyDescent="0.2">
      <c r="A134" s="39" t="s">
        <v>139</v>
      </c>
      <c r="B134" s="52" t="s">
        <v>194</v>
      </c>
      <c r="C134" s="52"/>
      <c r="D134" s="52"/>
      <c r="E134" s="52"/>
      <c r="F134" s="7" t="s">
        <v>6</v>
      </c>
      <c r="G134" s="17"/>
      <c r="H134" s="4" t="s">
        <v>8</v>
      </c>
      <c r="I134" s="14">
        <v>100</v>
      </c>
      <c r="J134" s="7" t="s">
        <v>6</v>
      </c>
      <c r="K134" s="8">
        <f>SUM(I134*G134)</f>
        <v>0</v>
      </c>
    </row>
    <row r="135" spans="1:13" ht="15" customHeight="1" x14ac:dyDescent="0.2">
      <c r="A135" s="39" t="s">
        <v>140</v>
      </c>
      <c r="B135" s="55" t="s">
        <v>195</v>
      </c>
      <c r="C135" s="52"/>
      <c r="D135" s="52"/>
      <c r="E135" s="52"/>
      <c r="F135" s="7" t="s">
        <v>6</v>
      </c>
      <c r="G135" s="17"/>
      <c r="H135" s="4" t="s">
        <v>8</v>
      </c>
      <c r="I135" s="14">
        <v>100</v>
      </c>
      <c r="J135" s="7" t="s">
        <v>6</v>
      </c>
      <c r="K135" s="8">
        <f>SUM(I135*G135)</f>
        <v>0</v>
      </c>
    </row>
    <row r="136" spans="1:13" ht="6" customHeight="1" x14ac:dyDescent="0.2">
      <c r="A136" s="38"/>
      <c r="B136" s="11"/>
      <c r="C136" s="33"/>
      <c r="D136" s="33"/>
      <c r="E136" s="33"/>
      <c r="F136" s="33"/>
      <c r="G136" s="33"/>
      <c r="H136" s="33"/>
      <c r="I136" s="33"/>
      <c r="J136" s="33"/>
      <c r="K136" s="33"/>
      <c r="L136" s="33"/>
      <c r="M136" s="33"/>
    </row>
    <row r="137" spans="1:13" ht="15" customHeight="1" x14ac:dyDescent="0.2">
      <c r="A137" s="38"/>
      <c r="B137" s="11"/>
      <c r="C137" s="59" t="s">
        <v>35</v>
      </c>
      <c r="D137" s="59"/>
      <c r="E137" s="59"/>
      <c r="F137" s="59"/>
      <c r="G137" s="59"/>
      <c r="H137" s="59"/>
      <c r="I137" s="59"/>
      <c r="J137" s="26"/>
      <c r="K137" s="26"/>
      <c r="L137" s="26"/>
      <c r="M137" s="26"/>
    </row>
    <row r="138" spans="1:13" ht="6" customHeight="1" x14ac:dyDescent="0.2">
      <c r="A138" s="38"/>
      <c r="B138" s="11"/>
      <c r="C138" s="33"/>
      <c r="D138" s="33"/>
      <c r="E138" s="33"/>
      <c r="F138" s="33"/>
      <c r="G138" s="33"/>
      <c r="H138" s="33"/>
      <c r="I138" s="33"/>
      <c r="J138" s="33"/>
      <c r="K138" s="33"/>
      <c r="L138" s="33"/>
      <c r="M138" s="33"/>
    </row>
    <row r="139" spans="1:13" ht="15" customHeight="1" x14ac:dyDescent="0.2">
      <c r="A139" s="39" t="s">
        <v>141</v>
      </c>
      <c r="B139" s="52" t="s">
        <v>30</v>
      </c>
      <c r="C139" s="52"/>
      <c r="D139" s="52"/>
      <c r="E139" s="52"/>
      <c r="F139" s="7" t="s">
        <v>6</v>
      </c>
      <c r="G139" s="17"/>
      <c r="H139" s="4" t="s">
        <v>8</v>
      </c>
      <c r="I139" s="14">
        <v>500</v>
      </c>
      <c r="J139" s="7" t="s">
        <v>6</v>
      </c>
      <c r="K139" s="8">
        <f>SUM(I139*G139)</f>
        <v>0</v>
      </c>
    </row>
    <row r="140" spans="1:13" ht="15" customHeight="1" x14ac:dyDescent="0.2">
      <c r="A140" s="39" t="s">
        <v>142</v>
      </c>
      <c r="B140" s="52" t="s">
        <v>31</v>
      </c>
      <c r="C140" s="52"/>
      <c r="D140" s="52"/>
      <c r="E140" s="52"/>
      <c r="F140" s="7" t="s">
        <v>6</v>
      </c>
      <c r="G140" s="17"/>
      <c r="H140" s="4" t="s">
        <v>8</v>
      </c>
      <c r="I140" s="14">
        <v>500</v>
      </c>
      <c r="J140" s="7" t="s">
        <v>6</v>
      </c>
      <c r="K140" s="8">
        <f>SUM(I140*G140)</f>
        <v>0</v>
      </c>
    </row>
    <row r="141" spans="1:13" ht="6" customHeight="1" x14ac:dyDescent="0.2">
      <c r="A141" s="38"/>
      <c r="B141" s="11"/>
      <c r="C141" s="33"/>
      <c r="D141" s="33"/>
      <c r="E141" s="33"/>
      <c r="F141" s="33"/>
      <c r="G141" s="33"/>
      <c r="H141" s="33"/>
      <c r="I141" s="33"/>
      <c r="J141" s="33"/>
      <c r="K141" s="33"/>
      <c r="L141" s="33"/>
      <c r="M141" s="33"/>
    </row>
    <row r="142" spans="1:13" ht="15" customHeight="1" x14ac:dyDescent="0.2">
      <c r="A142" s="38"/>
      <c r="B142" s="11"/>
      <c r="C142" s="59" t="s">
        <v>36</v>
      </c>
      <c r="D142" s="59"/>
      <c r="E142" s="59"/>
      <c r="F142" s="59"/>
      <c r="G142" s="59"/>
      <c r="H142" s="59"/>
      <c r="I142" s="59"/>
      <c r="J142" s="26"/>
      <c r="K142" s="26"/>
      <c r="L142" s="26"/>
      <c r="M142" s="26"/>
    </row>
    <row r="143" spans="1:13" ht="6" customHeight="1" x14ac:dyDescent="0.2">
      <c r="A143" s="38"/>
      <c r="B143" s="11"/>
      <c r="C143" s="33"/>
      <c r="D143" s="33"/>
      <c r="E143" s="33"/>
      <c r="F143" s="33"/>
      <c r="G143" s="33"/>
      <c r="H143" s="33"/>
      <c r="I143" s="33"/>
      <c r="J143" s="33"/>
      <c r="K143" s="33"/>
      <c r="L143" s="33"/>
      <c r="M143" s="33"/>
    </row>
    <row r="144" spans="1:13" ht="15" customHeight="1" x14ac:dyDescent="0.2">
      <c r="A144" s="39" t="s">
        <v>143</v>
      </c>
      <c r="B144" s="52" t="s">
        <v>32</v>
      </c>
      <c r="C144" s="52"/>
      <c r="D144" s="52"/>
      <c r="E144" s="52"/>
      <c r="F144" s="7" t="s">
        <v>6</v>
      </c>
      <c r="G144" s="17"/>
      <c r="H144" s="4" t="s">
        <v>8</v>
      </c>
      <c r="I144" s="14">
        <v>400</v>
      </c>
      <c r="J144" s="7" t="s">
        <v>6</v>
      </c>
      <c r="K144" s="8">
        <f>SUM(I144*G144)</f>
        <v>0</v>
      </c>
    </row>
    <row r="145" spans="1:13" ht="15" customHeight="1" x14ac:dyDescent="0.2">
      <c r="A145" s="39" t="s">
        <v>211</v>
      </c>
      <c r="B145" s="52" t="s">
        <v>152</v>
      </c>
      <c r="C145" s="52"/>
      <c r="D145" s="52"/>
      <c r="E145" s="52"/>
      <c r="F145" s="7" t="s">
        <v>6</v>
      </c>
      <c r="G145" s="17"/>
      <c r="H145" s="4" t="s">
        <v>8</v>
      </c>
      <c r="I145" s="14">
        <v>50</v>
      </c>
      <c r="J145" s="7" t="s">
        <v>6</v>
      </c>
      <c r="K145" s="8">
        <f>SUM(I145*G145)</f>
        <v>0</v>
      </c>
    </row>
    <row r="146" spans="1:13" ht="6" customHeight="1" x14ac:dyDescent="0.2">
      <c r="A146" s="38"/>
      <c r="B146" s="11"/>
      <c r="C146" s="33"/>
      <c r="D146" s="33"/>
      <c r="E146" s="33"/>
      <c r="F146" s="33"/>
      <c r="G146" s="33"/>
      <c r="H146" s="33"/>
      <c r="I146" s="33"/>
      <c r="J146" s="33"/>
      <c r="K146" s="33"/>
      <c r="L146" s="33"/>
      <c r="M146" s="33"/>
    </row>
    <row r="147" spans="1:13" ht="15" customHeight="1" x14ac:dyDescent="0.2">
      <c r="A147" s="38"/>
      <c r="B147" s="11"/>
      <c r="C147" s="59" t="s">
        <v>37</v>
      </c>
      <c r="D147" s="59"/>
      <c r="E147" s="59"/>
      <c r="F147" s="59"/>
      <c r="G147" s="59"/>
      <c r="H147" s="59"/>
      <c r="I147" s="59"/>
      <c r="J147" s="26"/>
      <c r="K147" s="26"/>
      <c r="L147" s="26"/>
      <c r="M147" s="26"/>
    </row>
    <row r="148" spans="1:13" ht="6" customHeight="1" x14ac:dyDescent="0.2">
      <c r="A148" s="38"/>
      <c r="B148" s="11"/>
      <c r="C148" s="33"/>
      <c r="D148" s="33"/>
      <c r="E148" s="33"/>
      <c r="F148" s="33"/>
      <c r="G148" s="33"/>
      <c r="H148" s="33"/>
      <c r="I148" s="33"/>
      <c r="J148" s="33"/>
      <c r="K148" s="33"/>
      <c r="L148" s="33"/>
      <c r="M148" s="33"/>
    </row>
    <row r="149" spans="1:13" s="1" customFormat="1" ht="27" customHeight="1" x14ac:dyDescent="0.2">
      <c r="A149" s="47" t="s">
        <v>144</v>
      </c>
      <c r="B149" s="54" t="s">
        <v>197</v>
      </c>
      <c r="C149" s="54"/>
      <c r="D149" s="54"/>
      <c r="E149" s="54"/>
      <c r="F149" s="7" t="s">
        <v>6</v>
      </c>
      <c r="G149" s="17"/>
      <c r="H149" s="2" t="s">
        <v>8</v>
      </c>
      <c r="I149" s="22">
        <v>300</v>
      </c>
      <c r="J149" s="7" t="s">
        <v>6</v>
      </c>
      <c r="K149" s="8">
        <f>SUM(I149*G149)</f>
        <v>0</v>
      </c>
    </row>
    <row r="150" spans="1:13" ht="15" customHeight="1" x14ac:dyDescent="0.2">
      <c r="A150" s="39" t="s">
        <v>145</v>
      </c>
      <c r="B150" s="55" t="s">
        <v>155</v>
      </c>
      <c r="C150" s="52"/>
      <c r="D150" s="52"/>
      <c r="E150" s="52"/>
      <c r="F150" s="7" t="s">
        <v>6</v>
      </c>
      <c r="G150" s="17"/>
      <c r="H150" s="4" t="s">
        <v>8</v>
      </c>
      <c r="I150" s="14">
        <v>50</v>
      </c>
      <c r="J150" s="7" t="s">
        <v>6</v>
      </c>
      <c r="K150" s="8">
        <f>SUM(I150*G150)</f>
        <v>0</v>
      </c>
    </row>
    <row r="151" spans="1:13" ht="6" customHeight="1" x14ac:dyDescent="0.2">
      <c r="B151" s="11"/>
      <c r="C151" s="33"/>
      <c r="D151" s="33"/>
      <c r="E151" s="33"/>
      <c r="F151" s="33"/>
      <c r="G151" s="33"/>
      <c r="H151" s="33"/>
      <c r="I151" s="33"/>
      <c r="J151" s="33"/>
      <c r="K151" s="33"/>
      <c r="L151" s="33"/>
      <c r="M151" s="33"/>
    </row>
    <row r="152" spans="1:13" ht="15" customHeight="1" x14ac:dyDescent="0.2">
      <c r="B152" s="11"/>
      <c r="C152" s="59" t="s">
        <v>48</v>
      </c>
      <c r="D152" s="59"/>
      <c r="E152" s="59"/>
      <c r="F152" s="59"/>
      <c r="G152" s="59"/>
      <c r="H152" s="59"/>
      <c r="I152" s="59"/>
      <c r="J152" s="26"/>
      <c r="K152" s="26"/>
      <c r="L152" s="26"/>
      <c r="M152" s="26"/>
    </row>
    <row r="153" spans="1:13" ht="6" customHeight="1" x14ac:dyDescent="0.2">
      <c r="B153" s="11"/>
      <c r="C153" s="33"/>
      <c r="D153" s="33"/>
      <c r="E153" s="33"/>
      <c r="F153" s="33"/>
      <c r="G153" s="33"/>
      <c r="H153" s="33"/>
      <c r="I153" s="33"/>
      <c r="J153" s="33"/>
      <c r="K153" s="33"/>
      <c r="L153" s="33"/>
      <c r="M153" s="33"/>
    </row>
    <row r="154" spans="1:13" s="9" customFormat="1" ht="15" customHeight="1" x14ac:dyDescent="0.2">
      <c r="A154" s="39" t="s">
        <v>146</v>
      </c>
      <c r="B154" s="59" t="s">
        <v>189</v>
      </c>
      <c r="C154" s="59"/>
      <c r="D154" s="59"/>
      <c r="E154" s="59"/>
      <c r="F154" s="7" t="s">
        <v>6</v>
      </c>
      <c r="G154" s="17"/>
      <c r="H154" s="1" t="s">
        <v>49</v>
      </c>
      <c r="I154" s="14">
        <v>200</v>
      </c>
      <c r="J154" s="7" t="s">
        <v>6</v>
      </c>
      <c r="K154" s="8">
        <f>SUM(G154*I154)</f>
        <v>0</v>
      </c>
    </row>
    <row r="155" spans="1:13" ht="51" customHeight="1" x14ac:dyDescent="0.2">
      <c r="A155" s="47" t="s">
        <v>147</v>
      </c>
      <c r="B155" s="78" t="s">
        <v>198</v>
      </c>
      <c r="C155" s="79"/>
      <c r="D155" s="79"/>
      <c r="E155" s="79"/>
      <c r="F155" s="29"/>
      <c r="G155" s="19"/>
      <c r="H155" s="15" t="s">
        <v>46</v>
      </c>
      <c r="I155" s="37">
        <v>10000</v>
      </c>
      <c r="J155" s="30" t="s">
        <v>6</v>
      </c>
      <c r="K155" s="8">
        <f>SUM(G155*I155/100)</f>
        <v>0</v>
      </c>
    </row>
    <row r="156" spans="1:13" s="1" customFormat="1" ht="27" customHeight="1" x14ac:dyDescent="0.2">
      <c r="A156" s="47" t="s">
        <v>148</v>
      </c>
      <c r="B156" s="54" t="s">
        <v>153</v>
      </c>
      <c r="C156" s="54"/>
      <c r="D156" s="54"/>
      <c r="E156" s="54"/>
      <c r="F156" s="7" t="s">
        <v>6</v>
      </c>
      <c r="G156" s="17"/>
      <c r="H156" s="2" t="s">
        <v>49</v>
      </c>
      <c r="I156" s="22">
        <v>100</v>
      </c>
      <c r="J156" s="7" t="s">
        <v>6</v>
      </c>
      <c r="K156" s="8">
        <f>SUM(I156*G156)</f>
        <v>0</v>
      </c>
    </row>
    <row r="157" spans="1:13" x14ac:dyDescent="0.2">
      <c r="G157" s="16"/>
    </row>
    <row r="159" spans="1:13" ht="18" x14ac:dyDescent="0.25">
      <c r="E159" s="77" t="s">
        <v>156</v>
      </c>
      <c r="F159" s="77"/>
      <c r="G159" s="77"/>
      <c r="H159" s="77"/>
      <c r="I159" s="53">
        <f>SUM(K32:K34,K36:K63,K65:K156)</f>
        <v>0</v>
      </c>
      <c r="J159" s="53"/>
      <c r="K159" s="53"/>
    </row>
    <row r="160" spans="1:13" ht="15.75" x14ac:dyDescent="0.25">
      <c r="A160" s="58" t="s">
        <v>157</v>
      </c>
      <c r="B160" s="58"/>
      <c r="C160" s="58"/>
      <c r="D160" s="58"/>
      <c r="E160" s="58"/>
      <c r="F160" s="58"/>
      <c r="G160" s="58"/>
      <c r="H160" s="58"/>
      <c r="I160" s="58"/>
      <c r="J160" s="58"/>
      <c r="K160" s="58"/>
      <c r="L160" s="58"/>
      <c r="M160" s="58"/>
    </row>
    <row r="161" spans="1:13" ht="7.5" customHeight="1" x14ac:dyDescent="0.2"/>
    <row r="162" spans="1:13" ht="24" customHeight="1" x14ac:dyDescent="0.2">
      <c r="B162" s="81" t="s">
        <v>165</v>
      </c>
      <c r="C162" s="81"/>
      <c r="D162" s="81"/>
      <c r="E162" s="81"/>
      <c r="F162" s="81"/>
      <c r="G162" s="81"/>
      <c r="H162" s="81"/>
      <c r="I162" s="81"/>
      <c r="J162" s="81"/>
      <c r="K162" s="81"/>
      <c r="L162" s="81"/>
      <c r="M162" s="20"/>
    </row>
    <row r="163" spans="1:13" ht="6.75" customHeight="1" x14ac:dyDescent="0.2">
      <c r="B163" s="11"/>
      <c r="C163" s="33"/>
      <c r="D163" s="33"/>
      <c r="E163" s="33"/>
      <c r="F163" s="33"/>
      <c r="G163" s="33"/>
      <c r="H163" s="33"/>
      <c r="I163" s="33"/>
      <c r="J163" s="33"/>
      <c r="K163" s="33"/>
      <c r="L163" s="33"/>
      <c r="M163" s="33"/>
    </row>
    <row r="164" spans="1:13" s="1" customFormat="1" ht="27" customHeight="1" x14ac:dyDescent="0.2">
      <c r="A164" s="47" t="s">
        <v>77</v>
      </c>
      <c r="B164" s="54" t="s">
        <v>217</v>
      </c>
      <c r="C164" s="54"/>
      <c r="D164" s="54"/>
      <c r="E164" s="54"/>
      <c r="F164" s="7" t="s">
        <v>6</v>
      </c>
      <c r="G164" s="17"/>
      <c r="H164" s="2" t="s">
        <v>8</v>
      </c>
      <c r="I164" s="22"/>
      <c r="J164" s="7"/>
      <c r="K164" s="21"/>
    </row>
    <row r="165" spans="1:13" s="1" customFormat="1" ht="27" customHeight="1" x14ac:dyDescent="0.2">
      <c r="A165" s="47" t="s">
        <v>78</v>
      </c>
      <c r="B165" s="54" t="s">
        <v>218</v>
      </c>
      <c r="C165" s="54"/>
      <c r="D165" s="54"/>
      <c r="E165" s="54"/>
      <c r="F165" s="7" t="s">
        <v>6</v>
      </c>
      <c r="G165" s="17"/>
      <c r="H165" s="2" t="s">
        <v>8</v>
      </c>
      <c r="I165" s="22"/>
      <c r="J165" s="7"/>
      <c r="K165" s="21"/>
    </row>
    <row r="166" spans="1:13" ht="15" customHeight="1" x14ac:dyDescent="0.2">
      <c r="A166" s="12" t="s">
        <v>79</v>
      </c>
      <c r="B166" s="50" t="s">
        <v>44</v>
      </c>
      <c r="C166" s="50"/>
      <c r="D166" s="50"/>
      <c r="E166" s="50"/>
      <c r="F166" s="7" t="s">
        <v>6</v>
      </c>
      <c r="G166" s="10"/>
      <c r="H166" s="1" t="s">
        <v>8</v>
      </c>
      <c r="I166" s="14"/>
      <c r="J166" s="7"/>
      <c r="K166" s="21"/>
    </row>
    <row r="167" spans="1:13" ht="15" customHeight="1" x14ac:dyDescent="0.2">
      <c r="A167" s="12" t="s">
        <v>80</v>
      </c>
      <c r="B167" s="50" t="s">
        <v>45</v>
      </c>
      <c r="C167" s="50"/>
      <c r="D167" s="50"/>
      <c r="E167" s="50"/>
      <c r="F167" s="7" t="s">
        <v>6</v>
      </c>
      <c r="G167" s="10"/>
      <c r="H167" s="1" t="s">
        <v>8</v>
      </c>
      <c r="I167" s="14"/>
      <c r="J167" s="7"/>
      <c r="K167" s="21"/>
    </row>
    <row r="168" spans="1:13" ht="15" customHeight="1" x14ac:dyDescent="0.2">
      <c r="A168" s="12" t="s">
        <v>47</v>
      </c>
      <c r="B168" s="50" t="s">
        <v>150</v>
      </c>
      <c r="C168" s="50"/>
      <c r="D168" s="50"/>
      <c r="E168" s="50"/>
      <c r="F168" s="7" t="s">
        <v>6</v>
      </c>
      <c r="G168" s="10"/>
      <c r="H168" s="1" t="s">
        <v>8</v>
      </c>
      <c r="I168" s="14"/>
      <c r="J168" s="7"/>
      <c r="K168" s="21"/>
    </row>
    <row r="169" spans="1:13" s="1" customFormat="1" ht="27" customHeight="1" x14ac:dyDescent="0.2">
      <c r="A169" s="27" t="s">
        <v>81</v>
      </c>
      <c r="B169" s="57" t="s">
        <v>154</v>
      </c>
      <c r="C169" s="57"/>
      <c r="D169" s="57"/>
      <c r="E169" s="57"/>
      <c r="F169" s="7" t="s">
        <v>6</v>
      </c>
      <c r="G169" s="17"/>
      <c r="H169" s="4" t="s">
        <v>8</v>
      </c>
      <c r="I169" s="22"/>
      <c r="J169" s="7"/>
      <c r="K169" s="21"/>
    </row>
    <row r="170" spans="1:13" s="1" customFormat="1" ht="15" customHeight="1" x14ac:dyDescent="0.2">
      <c r="A170" s="27"/>
      <c r="B170" s="34"/>
      <c r="C170" s="34"/>
      <c r="D170" s="34"/>
      <c r="E170" s="34"/>
      <c r="F170" s="7"/>
      <c r="G170" s="21"/>
      <c r="H170" s="4"/>
      <c r="I170" s="22"/>
      <c r="J170" s="7"/>
      <c r="K170" s="21"/>
    </row>
    <row r="171" spans="1:13" ht="15.75" x14ac:dyDescent="0.25">
      <c r="B171" s="58" t="s">
        <v>190</v>
      </c>
      <c r="C171" s="82"/>
      <c r="D171" s="82"/>
      <c r="E171" s="82"/>
      <c r="F171" s="82"/>
      <c r="G171" s="26"/>
      <c r="H171" s="26"/>
      <c r="I171" s="26"/>
      <c r="J171" s="26"/>
      <c r="K171" s="26"/>
      <c r="L171" s="26"/>
      <c r="M171" s="26"/>
    </row>
    <row r="172" spans="1:13" ht="15" customHeight="1" x14ac:dyDescent="0.2">
      <c r="B172" s="33"/>
      <c r="C172" s="33"/>
      <c r="D172" s="33"/>
      <c r="E172" s="33"/>
      <c r="F172" s="73" t="s">
        <v>222</v>
      </c>
      <c r="G172" s="73"/>
      <c r="H172" s="73"/>
      <c r="I172" s="73"/>
      <c r="J172" s="26"/>
      <c r="K172" s="37" t="s">
        <v>3</v>
      </c>
      <c r="L172" s="26"/>
      <c r="M172" s="26"/>
    </row>
    <row r="173" spans="1:13" x14ac:dyDescent="0.2">
      <c r="A173" s="6"/>
      <c r="B173" s="4"/>
      <c r="D173" s="4"/>
      <c r="I173" s="4"/>
      <c r="K173" s="5"/>
    </row>
    <row r="174" spans="1:13" ht="15" customHeight="1" x14ac:dyDescent="0.2">
      <c r="A174" s="12" t="s">
        <v>82</v>
      </c>
      <c r="B174" s="50" t="s">
        <v>220</v>
      </c>
      <c r="C174" s="50"/>
      <c r="D174" s="50"/>
      <c r="E174" s="80"/>
      <c r="F174" s="80"/>
      <c r="G174" s="80"/>
      <c r="H174" s="80"/>
      <c r="I174" s="80"/>
      <c r="J174" s="7" t="s">
        <v>6</v>
      </c>
      <c r="K174" s="10"/>
      <c r="L174" s="1" t="s">
        <v>8</v>
      </c>
    </row>
    <row r="175" spans="1:13" x14ac:dyDescent="0.2">
      <c r="A175" s="6"/>
      <c r="B175" s="4"/>
      <c r="D175" s="4"/>
      <c r="I175" s="4"/>
      <c r="K175" s="5"/>
    </row>
    <row r="176" spans="1:13" ht="15" customHeight="1" x14ac:dyDescent="0.2">
      <c r="A176" s="12" t="s">
        <v>83</v>
      </c>
      <c r="B176" s="50" t="s">
        <v>221</v>
      </c>
      <c r="C176" s="50"/>
      <c r="D176" s="50"/>
      <c r="E176" s="80"/>
      <c r="F176" s="80" t="s">
        <v>6</v>
      </c>
      <c r="G176" s="80"/>
      <c r="H176" s="80" t="s">
        <v>8</v>
      </c>
      <c r="I176" s="80"/>
      <c r="J176" s="7" t="s">
        <v>6</v>
      </c>
      <c r="K176" s="10"/>
      <c r="L176" s="1" t="s">
        <v>8</v>
      </c>
    </row>
    <row r="177" spans="1:13" x14ac:dyDescent="0.2">
      <c r="A177" s="6"/>
      <c r="B177" s="4"/>
      <c r="D177" s="4"/>
      <c r="I177" s="4"/>
      <c r="K177" s="5"/>
    </row>
    <row r="178" spans="1:13" ht="55.5" customHeight="1" x14ac:dyDescent="0.2">
      <c r="B178" s="75" t="s">
        <v>219</v>
      </c>
      <c r="C178" s="76"/>
      <c r="D178" s="76"/>
      <c r="E178" s="76"/>
      <c r="F178" s="76"/>
      <c r="G178" s="76"/>
      <c r="H178" s="76"/>
      <c r="I178" s="76"/>
      <c r="J178" s="76"/>
      <c r="K178" s="76"/>
      <c r="L178" s="26"/>
      <c r="M178" s="26"/>
    </row>
    <row r="179" spans="1:13" x14ac:dyDescent="0.2">
      <c r="A179" s="6"/>
      <c r="B179" s="4"/>
      <c r="D179" s="4"/>
      <c r="I179" s="4"/>
      <c r="K179" s="5"/>
    </row>
    <row r="180" spans="1:13" x14ac:dyDescent="0.2">
      <c r="A180" s="6"/>
      <c r="B180" s="4"/>
      <c r="D180" s="4"/>
      <c r="I180" s="4"/>
      <c r="K180" s="5"/>
    </row>
  </sheetData>
  <sheetProtection algorithmName="SHA-512" hashValue="lvRbJZDior9DYymDPu2vfmgXlcGaxSWkAc/HfzubnSD3Mvp0dQDA3QlOSG5DbT7Vw0UD12btHQrFR74GX0iWxA==" saltValue="XgizL2r30u9ttSjhiFEUBA==" spinCount="100000" sheet="1" objects="1" scenarios="1"/>
  <mergeCells count="152">
    <mergeCell ref="B178:K178"/>
    <mergeCell ref="C137:I137"/>
    <mergeCell ref="C142:I142"/>
    <mergeCell ref="C147:I147"/>
    <mergeCell ref="C152:I152"/>
    <mergeCell ref="B168:E168"/>
    <mergeCell ref="B166:E166"/>
    <mergeCell ref="B167:E167"/>
    <mergeCell ref="B164:E164"/>
    <mergeCell ref="B169:E169"/>
    <mergeCell ref="E159:H159"/>
    <mergeCell ref="B156:E156"/>
    <mergeCell ref="B155:E155"/>
    <mergeCell ref="B154:E154"/>
    <mergeCell ref="A160:M160"/>
    <mergeCell ref="B165:E165"/>
    <mergeCell ref="B174:D174"/>
    <mergeCell ref="B176:D176"/>
    <mergeCell ref="E174:I174"/>
    <mergeCell ref="F172:I172"/>
    <mergeCell ref="E176:I176"/>
    <mergeCell ref="B162:L162"/>
    <mergeCell ref="B171:F171"/>
    <mergeCell ref="B111:E111"/>
    <mergeCell ref="B119:E119"/>
    <mergeCell ref="B120:E120"/>
    <mergeCell ref="B110:E110"/>
    <mergeCell ref="B114:E114"/>
    <mergeCell ref="B40:E40"/>
    <mergeCell ref="B65:E65"/>
    <mergeCell ref="B49:E49"/>
    <mergeCell ref="C31:F31"/>
    <mergeCell ref="C117:I117"/>
    <mergeCell ref="C108:I108"/>
    <mergeCell ref="C104:I104"/>
    <mergeCell ref="A51:I51"/>
    <mergeCell ref="B77:E77"/>
    <mergeCell ref="B86:E86"/>
    <mergeCell ref="B87:E87"/>
    <mergeCell ref="B88:E88"/>
    <mergeCell ref="B89:E89"/>
    <mergeCell ref="B106:E106"/>
    <mergeCell ref="B56:E56"/>
    <mergeCell ref="B58:E58"/>
    <mergeCell ref="B50:E50"/>
    <mergeCell ref="B60:E60"/>
    <mergeCell ref="B53:E53"/>
    <mergeCell ref="C18:M18"/>
    <mergeCell ref="A19:M19"/>
    <mergeCell ref="A21:F21"/>
    <mergeCell ref="A22:F22"/>
    <mergeCell ref="A24:F24"/>
    <mergeCell ref="I24:J24"/>
    <mergeCell ref="A25:F25"/>
    <mergeCell ref="I25:J25"/>
    <mergeCell ref="B44:E44"/>
    <mergeCell ref="B39:E39"/>
    <mergeCell ref="G30:H30"/>
    <mergeCell ref="A27:M27"/>
    <mergeCell ref="A29:M29"/>
    <mergeCell ref="B32:E32"/>
    <mergeCell ref="C9:I9"/>
    <mergeCell ref="C10:M10"/>
    <mergeCell ref="C11:M11"/>
    <mergeCell ref="C12:M12"/>
    <mergeCell ref="A13:M13"/>
    <mergeCell ref="C14:M14"/>
    <mergeCell ref="C15:M15"/>
    <mergeCell ref="C16:M16"/>
    <mergeCell ref="C17:M17"/>
    <mergeCell ref="A2:C2"/>
    <mergeCell ref="D2:L2"/>
    <mergeCell ref="A3:H3"/>
    <mergeCell ref="A4:M4"/>
    <mergeCell ref="A5:M5"/>
    <mergeCell ref="C6:I6"/>
    <mergeCell ref="C7:I7"/>
    <mergeCell ref="J7:J8"/>
    <mergeCell ref="C8:I8"/>
    <mergeCell ref="K8:M8"/>
    <mergeCell ref="A102:I102"/>
    <mergeCell ref="B99:E99"/>
    <mergeCell ref="B100:E100"/>
    <mergeCell ref="B101:E101"/>
    <mergeCell ref="B98:E98"/>
    <mergeCell ref="B61:E61"/>
    <mergeCell ref="B62:E62"/>
    <mergeCell ref="B63:E63"/>
    <mergeCell ref="B75:E75"/>
    <mergeCell ref="B76:E76"/>
    <mergeCell ref="B92:E92"/>
    <mergeCell ref="B74:E74"/>
    <mergeCell ref="C64:L64"/>
    <mergeCell ref="B59:E59"/>
    <mergeCell ref="B66:E66"/>
    <mergeCell ref="C94:I94"/>
    <mergeCell ref="C90:I90"/>
    <mergeCell ref="C85:I85"/>
    <mergeCell ref="A80:I80"/>
    <mergeCell ref="C72:I72"/>
    <mergeCell ref="B93:E93"/>
    <mergeCell ref="B97:E97"/>
    <mergeCell ref="B78:E78"/>
    <mergeCell ref="B79:E79"/>
    <mergeCell ref="B82:E82"/>
    <mergeCell ref="B83:E83"/>
    <mergeCell ref="B84:E84"/>
    <mergeCell ref="B71:E71"/>
    <mergeCell ref="B73:E73"/>
    <mergeCell ref="B96:E96"/>
    <mergeCell ref="B67:E67"/>
    <mergeCell ref="B68:E68"/>
    <mergeCell ref="B69:E69"/>
    <mergeCell ref="B70:E70"/>
    <mergeCell ref="B112:E112"/>
    <mergeCell ref="I159:K159"/>
    <mergeCell ref="B113:E113"/>
    <mergeCell ref="B115:E115"/>
    <mergeCell ref="B145:E145"/>
    <mergeCell ref="B121:E121"/>
    <mergeCell ref="B149:E149"/>
    <mergeCell ref="B150:E150"/>
    <mergeCell ref="B125:E125"/>
    <mergeCell ref="B127:E127"/>
    <mergeCell ref="B134:E134"/>
    <mergeCell ref="B135:E135"/>
    <mergeCell ref="B139:E139"/>
    <mergeCell ref="B140:E140"/>
    <mergeCell ref="B144:E144"/>
    <mergeCell ref="B128:E128"/>
    <mergeCell ref="B129:E129"/>
    <mergeCell ref="B132:E132"/>
    <mergeCell ref="A130:M130"/>
    <mergeCell ref="B133:E133"/>
    <mergeCell ref="B126:E126"/>
    <mergeCell ref="C123:I123"/>
    <mergeCell ref="B41:E41"/>
    <mergeCell ref="B42:E42"/>
    <mergeCell ref="B43:E43"/>
    <mergeCell ref="B33:E33"/>
    <mergeCell ref="B34:E34"/>
    <mergeCell ref="B57:E57"/>
    <mergeCell ref="C35:M35"/>
    <mergeCell ref="B36:E36"/>
    <mergeCell ref="B37:E37"/>
    <mergeCell ref="B38:E38"/>
    <mergeCell ref="B54:E54"/>
    <mergeCell ref="B55:E55"/>
    <mergeCell ref="B48:E48"/>
    <mergeCell ref="B46:E46"/>
    <mergeCell ref="B47:E47"/>
    <mergeCell ref="B45:E45"/>
  </mergeCells>
  <phoneticPr fontId="2" type="noConversion"/>
  <printOptions horizontalCentered="1" verticalCentered="1"/>
  <pageMargins left="0.25" right="0.25" top="1" bottom="0.5" header="0.5" footer="0.25"/>
  <pageSetup fitToHeight="7" orientation="landscape" r:id="rId1"/>
  <headerFooter alignWithMargins="0">
    <oddHeader>&amp;CCOST SHEET
ATTACHMENT 3 
REQUEST FOR BIDS #08-0720
FOR: Insulation Services</oddHeader>
    <oddFooter>&amp;C&amp;P of &amp;N&amp;R&amp;D</oddFooter>
  </headerFooter>
  <rowBreaks count="6" manualBreakCount="6">
    <brk id="26" max="12" man="1"/>
    <brk id="50" max="12" man="1"/>
    <brk id="79" max="12" man="1"/>
    <brk id="101" max="12" man="1"/>
    <brk id="129" max="12" man="1"/>
    <brk id="159" max="12" man="1"/>
  </rowBreaks>
  <ignoredErrors>
    <ignoredError sqref="A35:B35 B90:B91 B157 B123:B124 B94:B95 A32:A34 A178 A36:A50 A53:A79 A82:A101 A103:A106 A131 A171 A164:A169 A174 A176 A107:A109 A151:A153 A146:A148 A141:A143 A136:A138 A132:A135 A139:A140 A144:A145 A149:A150 A154:A156 A116:A118 A122:A124 A110:A115 A125:A129 A119:A121" numberStoredAsText="1"/>
    <ignoredError sqref="K6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Insulation RFB #04-2916</vt:lpstr>
      <vt:lpstr>'Insulation RFB #04-2916'!Print_Area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Terri Eckels-Nikoo</cp:lastModifiedBy>
  <cp:lastPrinted>2020-08-05T16:47:30Z</cp:lastPrinted>
  <dcterms:created xsi:type="dcterms:W3CDTF">2012-01-24T16:06:58Z</dcterms:created>
  <dcterms:modified xsi:type="dcterms:W3CDTF">2020-08-05T16:48:27Z</dcterms:modified>
</cp:coreProperties>
</file>